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florida.sharepoint.com/teams/UFForages-WallausTeam/Shared Documents/Extension/Warm Season Varitey Trials/2023 Hybrid trials/Results to share/"/>
    </mc:Choice>
  </mc:AlternateContent>
  <xr:revisionPtr revIDLastSave="264" documentId="8_{4F8EA7EE-7EB7-6847-9393-BAAC64AD554E}" xr6:coauthVersionLast="47" xr6:coauthVersionMax="47" xr10:uidLastSave="{F7D9AD69-1EB1-F945-85DC-198EC2997C90}"/>
  <bookViews>
    <workbookView xWindow="0" yWindow="500" windowWidth="28800" windowHeight="15880" xr2:uid="{00000000-000D-0000-FFFF-FFFF00000000}"/>
  </bookViews>
  <sheets>
    <sheet name="2023 Spring Forage Sorghum" sheetId="1" r:id="rId1"/>
  </sheets>
  <definedNames>
    <definedName name="Complete">'2023 Spring Forage Sorghum'!$A$30:$AB$31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14" i="1" l="1"/>
  <c r="AG9" i="1"/>
  <c r="AG10" i="1"/>
  <c r="AG11" i="1"/>
  <c r="AG12" i="1"/>
  <c r="AG16" i="1"/>
  <c r="AG17" i="1"/>
  <c r="AG18" i="1"/>
  <c r="AG19" i="1"/>
  <c r="AG20" i="1"/>
  <c r="AG13" i="1"/>
  <c r="AG15" i="1"/>
  <c r="AG21" i="1"/>
  <c r="AG22" i="1"/>
  <c r="AG23" i="1"/>
  <c r="AG24" i="1"/>
  <c r="AG25" i="1"/>
  <c r="AG26" i="1"/>
  <c r="AG27" i="1"/>
  <c r="AG28" i="1"/>
  <c r="AG29" i="1"/>
  <c r="AG8" i="1"/>
</calcChain>
</file>

<file path=xl/sharedStrings.xml><?xml version="1.0" encoding="utf-8"?>
<sst xmlns="http://schemas.openxmlformats.org/spreadsheetml/2006/main" count="456" uniqueCount="81">
  <si>
    <t>University of Florida/Institute of Food and Agricultural Sciences</t>
  </si>
  <si>
    <t>Company</t>
  </si>
  <si>
    <t>Hybrid</t>
  </si>
  <si>
    <t xml:space="preserve">Total Production </t>
  </si>
  <si>
    <t>Estimated silage production (35% DM)</t>
  </si>
  <si>
    <t xml:space="preserve">Milk production per ton </t>
  </si>
  <si>
    <t xml:space="preserve">Milk production per acre </t>
  </si>
  <si>
    <t>Disease score‡</t>
  </si>
  <si>
    <t>TDN</t>
  </si>
  <si>
    <t>CP</t>
  </si>
  <si>
    <t>WSC</t>
  </si>
  <si>
    <t>ADF</t>
  </si>
  <si>
    <t>aNDF</t>
  </si>
  <si>
    <t>NDFD30</t>
  </si>
  <si>
    <t>lb DM/A</t>
  </si>
  <si>
    <t>Ton silage /A</t>
  </si>
  <si>
    <t>lb milk/ton silage</t>
  </si>
  <si>
    <t>lb milk/A</t>
  </si>
  <si>
    <t/>
  </si>
  <si>
    <t>*</t>
  </si>
  <si>
    <t>Pioneer</t>
  </si>
  <si>
    <t>Mean</t>
  </si>
  <si>
    <t>SE</t>
  </si>
  <si>
    <t xml:space="preserve">* indicates hybrids that performed similarly to the best hybrid, according to F-test at p&lt;0.05; n.s. means no statistical difference between hybrids.  All mean reported are least square means. </t>
  </si>
  <si>
    <t>‡ Disease score -  low values mean less disease incidence ; * Indicates hybrids with the most incidence of disease.</t>
  </si>
  <si>
    <t xml:space="preserve">Parameters: </t>
  </si>
  <si>
    <t>Milk per ton of silage' and 'Milk per acre of silage yield' were calculated using the Milk2006 formulas from the University of Wisconsin</t>
  </si>
  <si>
    <t>Disclosure</t>
  </si>
  <si>
    <t>This hybrid test is conducted independently by UF/IFAS faculty and is open for all seed companies to enter hybrids for the test.</t>
  </si>
  <si>
    <t xml:space="preserve">Management information </t>
  </si>
  <si>
    <t>Trial was conducted at the Plant Science Research and Education Unit, in Citra, FL</t>
  </si>
  <si>
    <t>Trial was irrigated as needed</t>
  </si>
  <si>
    <t>Contact</t>
  </si>
  <si>
    <t>Marcelo Wallau, Diwakar Vyas and Maria Elena Mailhos</t>
  </si>
  <si>
    <t>Results from the 2023 Spring Forage Sorghum hybrid test</t>
  </si>
  <si>
    <t>Coffey Seeds</t>
  </si>
  <si>
    <t>3691</t>
  </si>
  <si>
    <t>Centurion 2.0</t>
  </si>
  <si>
    <t>Dyna-Gro Seed</t>
  </si>
  <si>
    <t>F71FS72 BMR</t>
  </si>
  <si>
    <t>F72FS05</t>
  </si>
  <si>
    <t>F72FS25 BMR</t>
  </si>
  <si>
    <t>F74FS23 BMR</t>
  </si>
  <si>
    <t>F74FS72 BMR</t>
  </si>
  <si>
    <t>F75FS13</t>
  </si>
  <si>
    <t>SUPER SILE 20</t>
  </si>
  <si>
    <t>SUPER SILE 30</t>
  </si>
  <si>
    <t>859F</t>
  </si>
  <si>
    <t>Richardson Seeds</t>
  </si>
  <si>
    <t>F24</t>
  </si>
  <si>
    <t>F251</t>
  </si>
  <si>
    <t>F382</t>
  </si>
  <si>
    <t>F431</t>
  </si>
  <si>
    <t>Sorghum Partners</t>
  </si>
  <si>
    <t>NK300</t>
  </si>
  <si>
    <t>SP1727 MS BMR</t>
  </si>
  <si>
    <t>SP2606 BMR</t>
  </si>
  <si>
    <t>SP2707 DT</t>
  </si>
  <si>
    <t>SS304</t>
  </si>
  <si>
    <t>%</t>
  </si>
  <si>
    <t>DM at harvest</t>
  </si>
  <si>
    <r>
      <t xml:space="preserve">§Hybrids marked with "**" are on the top right quadrant of the production chart, with superior biomass production </t>
    </r>
    <r>
      <rPr>
        <i/>
        <sz val="12"/>
        <color theme="1"/>
        <rFont val="Arial Nova"/>
      </rPr>
      <t xml:space="preserve">and </t>
    </r>
    <r>
      <rPr>
        <sz val="12"/>
        <color theme="1"/>
        <rFont val="Arial Nova"/>
      </rPr>
      <t>superior milk production per ton of silage compared to averages.</t>
    </r>
  </si>
  <si>
    <t>Mcal/100 lb DM</t>
  </si>
  <si>
    <t>Planting date June 1, 2023</t>
  </si>
  <si>
    <t>Evermore DWF ¶</t>
  </si>
  <si>
    <t>Evermore ¶</t>
  </si>
  <si>
    <t>¶ Hybrids planted at lower seeding rate (122,000 seeds/Acre)</t>
  </si>
  <si>
    <t>Planting rate was 70,000 seeds/Acre, 30-inch rows; except for hybrids indicated by "¶" which were planted at 122,000 seeds/Acre</t>
  </si>
  <si>
    <t>Harvests occurred between August 24th and September 21st, 2023</t>
  </si>
  <si>
    <t xml:space="preserve"> ---------------------------------------------- % DM -------------------------------------------------</t>
  </si>
  <si>
    <t>----------------- % NDF -----------------</t>
  </si>
  <si>
    <t>Disease score: 0 = no disease 3 = heavy disease (&gt;75% incidence); Lodging score: 0 = no lodging 3 = mostly lodged (&gt;75% fallen)</t>
  </si>
  <si>
    <t>Lodging score</t>
  </si>
  <si>
    <t>uNDF30</t>
  </si>
  <si>
    <t>ADF, acid detergent fiber (% DM); aNDF, amylase-corrected neutral detergent fiber (% DM);  NDFD30, NDF digestibility (as % of NDF) at 30 h in rumen, uNDF30, undigestible NDF, digestibility (as % of NDF) at 30 h in rumen.</t>
  </si>
  <si>
    <t>Fertilizer Appication LBS/Acre -N 270; P 56; K 211; divided in pre-incorporated, starter and 4 other applications</t>
  </si>
  <si>
    <t>Pesticide application - Counter at planting, with Atrazine and Dual; Tebustar, Headline at 30-inch plant height, and Headline Amp at tasseling; Insecticide as needed (Mustang Maxx)</t>
  </si>
  <si>
    <r>
      <t>NE</t>
    </r>
    <r>
      <rPr>
        <b/>
        <vertAlign val="subscript"/>
        <sz val="12"/>
        <color theme="1"/>
        <rFont val="Arial Nova"/>
      </rPr>
      <t>l</t>
    </r>
  </si>
  <si>
    <r>
      <t>Top performing (chart)</t>
    </r>
    <r>
      <rPr>
        <b/>
        <vertAlign val="superscript"/>
        <sz val="12"/>
        <color theme="1"/>
        <rFont val="Arial Nova"/>
      </rPr>
      <t>§</t>
    </r>
  </si>
  <si>
    <t>DM, dry matter (%); NEl, net energy for lactation (Mcal/100 lb DM), TDN, total digestible nutrients (% DM); CP, crude protein (% DM); WSC, water soluble carbohydrates (% DM);</t>
  </si>
  <si>
    <r>
      <t xml:space="preserve">For more information, contact </t>
    </r>
    <r>
      <rPr>
        <u/>
        <sz val="12"/>
        <color theme="1"/>
        <rFont val="Arial Nova"/>
      </rPr>
      <t>forages@ifas.ufl.edu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</si>
</sst>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Arial Nova"/>
      <family val="2"/>
    </font>
    <font>
      <b/>
      <sz val="20"/>
      <color theme="1"/>
      <name val="Arial Nova"/>
      <family val="2"/>
    </font>
    <font>
      <sz val="11"/>
      <color rgb="FF000000"/>
      <name val="Calibri"/>
      <family val="2"/>
      <scheme val="minor"/>
    </font>
    <font>
      <sz val="12"/>
      <color theme="1"/>
      <name val="Arial Nova"/>
    </font>
    <font>
      <i/>
      <sz val="12"/>
      <color theme="1"/>
      <name val="Arial Nova"/>
    </font>
    <font>
      <b/>
      <sz val="12"/>
      <color theme="1"/>
      <name val="Arial Nova"/>
    </font>
    <font>
      <b/>
      <vertAlign val="subscript"/>
      <sz val="12"/>
      <color theme="1"/>
      <name val="Arial Nova"/>
    </font>
    <font>
      <b/>
      <vertAlign val="superscript"/>
      <sz val="12"/>
      <color theme="1"/>
      <name val="Arial Nova"/>
    </font>
    <font>
      <sz val="12"/>
      <color rgb="FF000000"/>
      <name val="Arial Nova"/>
    </font>
    <font>
      <b/>
      <sz val="12"/>
      <color rgb="FF000000"/>
      <name val="Arial Nova"/>
    </font>
    <font>
      <u/>
      <sz val="12"/>
      <color theme="1"/>
      <name val="Arial Nov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5" fillId="2" borderId="0" xfId="0" applyFont="1" applyFill="1"/>
    <xf numFmtId="0" fontId="0" fillId="2" borderId="0" xfId="0" applyFill="1"/>
    <xf numFmtId="0" fontId="4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7" fillId="2" borderId="0" xfId="0" applyFont="1" applyFill="1"/>
    <xf numFmtId="0" fontId="9" fillId="2" borderId="0" xfId="0" applyFont="1" applyFill="1"/>
    <xf numFmtId="0" fontId="7" fillId="2" borderId="0" xfId="0" quotePrefix="1" applyFont="1" applyFill="1"/>
    <xf numFmtId="164" fontId="9" fillId="2" borderId="0" xfId="0" applyNumberFormat="1" applyFont="1" applyFill="1"/>
    <xf numFmtId="164" fontId="7" fillId="2" borderId="0" xfId="0" applyNumberFormat="1" applyFont="1" applyFill="1"/>
    <xf numFmtId="0" fontId="6" fillId="0" borderId="0" xfId="0" applyFont="1"/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2" borderId="3" xfId="0" applyFont="1" applyFill="1" applyBorder="1" applyAlignment="1">
      <alignment horizontal="center" wrapText="1"/>
    </xf>
    <xf numFmtId="165" fontId="7" fillId="2" borderId="0" xfId="2" applyNumberFormat="1" applyFont="1" applyFill="1"/>
    <xf numFmtId="164" fontId="12" fillId="2" borderId="0" xfId="0" applyNumberFormat="1" applyFont="1" applyFill="1"/>
    <xf numFmtId="1" fontId="7" fillId="2" borderId="0" xfId="0" applyNumberFormat="1" applyFont="1" applyFill="1"/>
    <xf numFmtId="2" fontId="7" fillId="2" borderId="0" xfId="1" applyNumberFormat="1" applyFont="1" applyFill="1"/>
    <xf numFmtId="2" fontId="7" fillId="2" borderId="0" xfId="0" applyNumberFormat="1" applyFont="1" applyFill="1"/>
    <xf numFmtId="0" fontId="9" fillId="2" borderId="0" xfId="0" applyFont="1" applyFill="1" applyAlignment="1">
      <alignment horizontal="center"/>
    </xf>
    <xf numFmtId="165" fontId="9" fillId="2" borderId="0" xfId="2" applyNumberFormat="1" applyFont="1" applyFill="1"/>
    <xf numFmtId="2" fontId="9" fillId="2" borderId="0" xfId="1" applyNumberFormat="1" applyFont="1" applyFill="1"/>
    <xf numFmtId="2" fontId="9" fillId="2" borderId="0" xfId="0" applyNumberFormat="1" applyFont="1" applyFill="1"/>
    <xf numFmtId="164" fontId="13" fillId="2" borderId="0" xfId="0" applyNumberFormat="1" applyFont="1" applyFill="1"/>
    <xf numFmtId="1" fontId="9" fillId="2" borderId="0" xfId="0" applyNumberFormat="1" applyFont="1" applyFill="1"/>
    <xf numFmtId="0" fontId="9" fillId="2" borderId="2" xfId="0" applyFont="1" applyFill="1" applyBorder="1"/>
    <xf numFmtId="165" fontId="9" fillId="2" borderId="2" xfId="2" applyNumberFormat="1" applyFont="1" applyFill="1" applyBorder="1"/>
    <xf numFmtId="164" fontId="9" fillId="2" borderId="2" xfId="0" applyNumberFormat="1" applyFont="1" applyFill="1" applyBorder="1"/>
    <xf numFmtId="1" fontId="7" fillId="2" borderId="2" xfId="0" applyNumberFormat="1" applyFont="1" applyFill="1" applyBorder="1"/>
    <xf numFmtId="2" fontId="9" fillId="2" borderId="2" xfId="1" applyNumberFormat="1" applyFont="1" applyFill="1" applyBorder="1"/>
    <xf numFmtId="2" fontId="9" fillId="2" borderId="2" xfId="0" applyNumberFormat="1" applyFont="1" applyFill="1" applyBorder="1"/>
    <xf numFmtId="0" fontId="7" fillId="2" borderId="2" xfId="0" applyFont="1" applyFill="1" applyBorder="1"/>
    <xf numFmtId="164" fontId="9" fillId="2" borderId="2" xfId="0" applyNumberFormat="1" applyFont="1" applyFill="1" applyBorder="1" applyAlignment="1">
      <alignment horizontal="center"/>
    </xf>
    <xf numFmtId="0" fontId="8" fillId="2" borderId="1" xfId="0" applyFont="1" applyFill="1" applyBorder="1"/>
    <xf numFmtId="165" fontId="8" fillId="2" borderId="1" xfId="2" applyNumberFormat="1" applyFont="1" applyFill="1" applyBorder="1"/>
    <xf numFmtId="164" fontId="8" fillId="2" borderId="1" xfId="0" applyNumberFormat="1" applyFont="1" applyFill="1" applyBorder="1"/>
    <xf numFmtId="1" fontId="8" fillId="2" borderId="1" xfId="0" applyNumberFormat="1" applyFont="1" applyFill="1" applyBorder="1"/>
    <xf numFmtId="2" fontId="8" fillId="2" borderId="1" xfId="1" applyNumberFormat="1" applyFont="1" applyFill="1" applyBorder="1"/>
    <xf numFmtId="2" fontId="8" fillId="2" borderId="1" xfId="0" applyNumberFormat="1" applyFont="1" applyFill="1" applyBorder="1"/>
    <xf numFmtId="0" fontId="8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00" normalizeH="0" baseline="0">
                <a:solidFill>
                  <a:schemeClr val="lt1"/>
                </a:solidFill>
                <a:latin typeface="Arial Nova" panose="020B0504020202020204" pitchFamily="34" charset="0"/>
                <a:ea typeface="+mn-ea"/>
                <a:cs typeface="+mn-cs"/>
              </a:defRPr>
            </a:pPr>
            <a:r>
              <a:rPr lang="en-US"/>
              <a:t>Production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00" normalizeH="0" baseline="0">
              <a:solidFill>
                <a:schemeClr val="lt1"/>
              </a:solidFill>
              <a:latin typeface="Arial Nova" panose="020B05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83647864819737"/>
          <c:y val="0.1313914798362498"/>
          <c:w val="0.81946255743545104"/>
          <c:h val="0.6998736415248678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'2023 Spring Forage Sorghum'!$C$8:$C$29</c:f>
              <c:numCache>
                <c:formatCode>_(* #,##0_);_(* \(#,##0\);_(* "-"??_);_(@_)</c:formatCode>
                <c:ptCount val="22"/>
                <c:pt idx="0">
                  <c:v>7585.7882602930003</c:v>
                </c:pt>
                <c:pt idx="1">
                  <c:v>9074.4694212949998</c:v>
                </c:pt>
                <c:pt idx="2">
                  <c:v>9162.4761843809993</c:v>
                </c:pt>
                <c:pt idx="3">
                  <c:v>8844.5043213219997</c:v>
                </c:pt>
                <c:pt idx="4">
                  <c:v>8566.6692848759994</c:v>
                </c:pt>
                <c:pt idx="5">
                  <c:v>14278.236128140001</c:v>
                </c:pt>
                <c:pt idx="6">
                  <c:v>9456.0409676510008</c:v>
                </c:pt>
                <c:pt idx="7">
                  <c:v>8805.4874511519993</c:v>
                </c:pt>
                <c:pt idx="8">
                  <c:v>9503.2723624080008</c:v>
                </c:pt>
                <c:pt idx="9">
                  <c:v>8273.2653752210008</c:v>
                </c:pt>
                <c:pt idx="10">
                  <c:v>11451.434516572001</c:v>
                </c:pt>
                <c:pt idx="11">
                  <c:v>10339.498357462</c:v>
                </c:pt>
                <c:pt idx="12">
                  <c:v>8595.6836087560005</c:v>
                </c:pt>
                <c:pt idx="13">
                  <c:v>7870.8376467329999</c:v>
                </c:pt>
                <c:pt idx="14">
                  <c:v>6984.8499672429998</c:v>
                </c:pt>
                <c:pt idx="15">
                  <c:v>8102.8759951620004</c:v>
                </c:pt>
                <c:pt idx="16">
                  <c:v>6534.4118626099998</c:v>
                </c:pt>
                <c:pt idx="17">
                  <c:v>10481.120378161</c:v>
                </c:pt>
                <c:pt idx="18">
                  <c:v>7539.6997326990004</c:v>
                </c:pt>
                <c:pt idx="19">
                  <c:v>8469.5788050530009</c:v>
                </c:pt>
                <c:pt idx="20">
                  <c:v>9453.889976425</c:v>
                </c:pt>
                <c:pt idx="21">
                  <c:v>11607.890828871999</c:v>
                </c:pt>
              </c:numCache>
            </c:numRef>
          </c:xVal>
          <c:yVal>
            <c:numRef>
              <c:f>'2023 Spring Forage Sorghum'!$G$8:$G$29</c:f>
              <c:numCache>
                <c:formatCode>_(* #,##0_);_(* \(#,##0\);_(* "-"??_);_(@_)</c:formatCode>
                <c:ptCount val="22"/>
                <c:pt idx="0">
                  <c:v>3231.5329218110001</c:v>
                </c:pt>
                <c:pt idx="1">
                  <c:v>2944.9320987649999</c:v>
                </c:pt>
                <c:pt idx="2">
                  <c:v>2726.9320987649999</c:v>
                </c:pt>
                <c:pt idx="3">
                  <c:v>2722.9320987649999</c:v>
                </c:pt>
                <c:pt idx="4">
                  <c:v>3509.5987654320002</c:v>
                </c:pt>
                <c:pt idx="5">
                  <c:v>3058.0493827159999</c:v>
                </c:pt>
                <c:pt idx="6">
                  <c:v>3213.7993827159999</c:v>
                </c:pt>
                <c:pt idx="7">
                  <c:v>3012.1995884769999</c:v>
                </c:pt>
                <c:pt idx="8">
                  <c:v>3142.5987654320002</c:v>
                </c:pt>
                <c:pt idx="9">
                  <c:v>3402.5329218110001</c:v>
                </c:pt>
                <c:pt idx="10">
                  <c:v>2850.2993827159999</c:v>
                </c:pt>
                <c:pt idx="11">
                  <c:v>2906.265432099</c:v>
                </c:pt>
                <c:pt idx="12">
                  <c:v>3273.9320987649999</c:v>
                </c:pt>
                <c:pt idx="13">
                  <c:v>3315.2993827159999</c:v>
                </c:pt>
                <c:pt idx="14">
                  <c:v>3411.5987654320002</c:v>
                </c:pt>
                <c:pt idx="15">
                  <c:v>3422.265432099</c:v>
                </c:pt>
                <c:pt idx="16">
                  <c:v>3401.9320987649999</c:v>
                </c:pt>
                <c:pt idx="17">
                  <c:v>2871</c:v>
                </c:pt>
                <c:pt idx="18">
                  <c:v>3298.5</c:v>
                </c:pt>
                <c:pt idx="19">
                  <c:v>3329.8487654320002</c:v>
                </c:pt>
                <c:pt idx="20">
                  <c:v>2999.7993827159999</c:v>
                </c:pt>
                <c:pt idx="21">
                  <c:v>3227.8487654320002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A2-4176-A679-5412DFA62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6494416"/>
        <c:axId val="824362400"/>
      </c:scatterChart>
      <c:valAx>
        <c:axId val="876494416"/>
        <c:scaling>
          <c:orientation val="minMax"/>
          <c:min val="4000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Arial Nova" panose="020B0504020202020204" pitchFamily="34" charset="0"/>
                    <a:ea typeface="+mn-ea"/>
                    <a:cs typeface="+mn-cs"/>
                  </a:defRPr>
                </a:pPr>
                <a:r>
                  <a:rPr lang="en-US"/>
                  <a:t>Total Production  (lb DM/A)</a:t>
                </a:r>
              </a:p>
            </c:rich>
          </c:tx>
          <c:layout>
            <c:manualLayout>
              <c:xMode val="edge"/>
              <c:yMode val="edge"/>
              <c:x val="0.42217984344592463"/>
              <c:y val="0.900538947657237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lt1"/>
                  </a:solidFill>
                  <a:latin typeface="Arial Nova" panose="020B05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lt1"/>
                </a:solidFill>
                <a:latin typeface="Arial Nova" panose="020B0504020202020204" pitchFamily="34" charset="0"/>
                <a:ea typeface="+mn-ea"/>
                <a:cs typeface="+mn-cs"/>
              </a:defRPr>
            </a:pPr>
            <a:endParaRPr lang="en-US"/>
          </a:p>
        </c:txPr>
        <c:crossAx val="824362400"/>
        <c:crosses val="autoZero"/>
        <c:crossBetween val="midCat"/>
      </c:valAx>
      <c:valAx>
        <c:axId val="824362400"/>
        <c:scaling>
          <c:orientation val="minMax"/>
          <c:min val="2000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Arial Nova" panose="020B0504020202020204" pitchFamily="34" charset="0"/>
                    <a:ea typeface="+mn-ea"/>
                    <a:cs typeface="+mn-cs"/>
                  </a:defRPr>
                </a:pPr>
                <a:r>
                  <a:rPr lang="en-US"/>
                  <a:t>Milk production per ton  (lb/ton silage)</a:t>
                </a:r>
              </a:p>
            </c:rich>
          </c:tx>
          <c:layout>
            <c:manualLayout>
              <c:xMode val="edge"/>
              <c:yMode val="edge"/>
              <c:x val="2.6604799443530162E-2"/>
              <c:y val="0.140375525116546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lt1"/>
                  </a:solidFill>
                  <a:latin typeface="Arial Nova" panose="020B05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lt1"/>
                </a:solidFill>
                <a:latin typeface="Arial Nova" panose="020B0504020202020204" pitchFamily="34" charset="0"/>
                <a:ea typeface="+mn-ea"/>
                <a:cs typeface="+mn-cs"/>
              </a:defRPr>
            </a:pPr>
            <a:endParaRPr lang="en-US"/>
          </a:p>
        </c:txPr>
        <c:crossAx val="876494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600">
          <a:latin typeface="Arial Nova" panose="020B05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743618</xdr:colOff>
      <xdr:row>0</xdr:row>
      <xdr:rowOff>76761</xdr:rowOff>
    </xdr:from>
    <xdr:ext cx="1396465" cy="1203873"/>
    <xdr:pic>
      <xdr:nvPicPr>
        <xdr:cNvPr id="2" name="Picture 1">
          <a:extLst>
            <a:ext uri="{FF2B5EF4-FFF2-40B4-BE49-F238E27FC236}">
              <a16:creationId xmlns:a16="http://schemas.microsoft.com/office/drawing/2014/main" id="{F8A16D87-412B-4917-8342-36873ED7C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435218" y="76761"/>
          <a:ext cx="1396465" cy="1203873"/>
        </a:xfrm>
        <a:prstGeom prst="rect">
          <a:avLst/>
        </a:prstGeom>
      </xdr:spPr>
    </xdr:pic>
    <xdr:clientData/>
  </xdr:oneCellAnchor>
  <xdr:twoCellAnchor>
    <xdr:from>
      <xdr:col>35</xdr:col>
      <xdr:colOff>23131</xdr:colOff>
      <xdr:row>5</xdr:row>
      <xdr:rowOff>137434</xdr:rowOff>
    </xdr:from>
    <xdr:to>
      <xdr:col>54</xdr:col>
      <xdr:colOff>456624</xdr:colOff>
      <xdr:row>28</xdr:row>
      <xdr:rowOff>174362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50BD6AC-7307-4DD0-98A3-71B1EA564D3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0.48648</cdr:x>
      <cdr:y>0.13401</cdr:y>
    </cdr:from>
    <cdr:to>
      <cdr:x>0.48794</cdr:x>
      <cdr:y>0.8322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D3A52C5C-F2AB-4B15-A2C5-94404F6F25EE}"/>
            </a:ext>
          </a:extLst>
        </cdr:cNvPr>
        <cdr:cNvCxnSpPr/>
      </cdr:nvCxnSpPr>
      <cdr:spPr>
        <a:xfrm xmlns:a="http://schemas.openxmlformats.org/drawingml/2006/main" flipH="1" flipV="1">
          <a:off x="6694501" y="644160"/>
          <a:ext cx="20091" cy="3356068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0.13448</cdr:x>
      <cdr:y>0.32178</cdr:y>
    </cdr:from>
    <cdr:to>
      <cdr:x>0.95312</cdr:x>
      <cdr:y>0.32299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1FFC40FC-725F-48BC-B7C9-015DAA5F48F7}"/>
            </a:ext>
          </a:extLst>
        </cdr:cNvPr>
        <cdr:cNvCxnSpPr/>
      </cdr:nvCxnSpPr>
      <cdr:spPr>
        <a:xfrm xmlns:a="http://schemas.openxmlformats.org/drawingml/2006/main" flipV="1">
          <a:off x="1850534" y="1546735"/>
          <a:ext cx="11265408" cy="5817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0.46691</cdr:x>
      <cdr:y>0.08282</cdr:y>
    </cdr:from>
    <cdr:to>
      <cdr:x>0.51439</cdr:x>
      <cdr:y>0.12998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12BA0B2-8BCF-4B63-B884-AB0CF4F2E6EB}"/>
            </a:ext>
          </a:extLst>
        </cdr:cNvPr>
        <cdr:cNvSpPr txBox="1"/>
      </cdr:nvSpPr>
      <cdr:spPr>
        <a:xfrm xmlns:a="http://schemas.openxmlformats.org/drawingml/2006/main">
          <a:off x="6425195" y="398092"/>
          <a:ext cx="653377" cy="2266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95000"/>
                </a:schemeClr>
              </a:solidFill>
              <a:latin typeface="Arial Nova" panose="020B0504020202020204" pitchFamily="34" charset="0"/>
            </a:rPr>
            <a:t>Mean</a:t>
          </a:r>
        </a:p>
      </cdr:txBody>
    </cdr:sp>
  </cdr:relSizeAnchor>
  <cdr:relSizeAnchor xmlns:cdr="http://schemas.openxmlformats.org/drawingml/2006/chartDrawing">
    <cdr:from>
      <cdr:x>0.95198</cdr:x>
      <cdr:y>0.29504</cdr:y>
    </cdr:from>
    <cdr:to>
      <cdr:x>0.99946</cdr:x>
      <cdr:y>0.3422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F8F47B2C-AC2D-4356-89B3-38094EA76C70}"/>
            </a:ext>
          </a:extLst>
        </cdr:cNvPr>
        <cdr:cNvSpPr txBox="1"/>
      </cdr:nvSpPr>
      <cdr:spPr>
        <a:xfrm xmlns:a="http://schemas.openxmlformats.org/drawingml/2006/main">
          <a:off x="13100347" y="1418220"/>
          <a:ext cx="653378" cy="2266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1">
                  <a:lumMod val="95000"/>
                </a:schemeClr>
              </a:solidFill>
              <a:latin typeface="Arial Nova" panose="020B0504020202020204" pitchFamily="34" charset="0"/>
            </a:rPr>
            <a:t>Mean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4"/>
  <sheetViews>
    <sheetView showGridLines="0" tabSelected="1" topLeftCell="A16" zoomScale="75" zoomScaleNormal="70" workbookViewId="0">
      <selection activeCell="A41" sqref="A41"/>
    </sheetView>
  </sheetViews>
  <sheetFormatPr baseColWidth="10" defaultColWidth="9.1640625" defaultRowHeight="15" x14ac:dyDescent="0.2"/>
  <cols>
    <col min="1" max="1" width="20.5" style="2" customWidth="1"/>
    <col min="2" max="2" width="32" style="2" customWidth="1"/>
    <col min="3" max="3" width="13.5" style="2" customWidth="1"/>
    <col min="4" max="4" width="3.6640625" style="2" customWidth="1"/>
    <col min="5" max="5" width="18.6640625" style="2" customWidth="1"/>
    <col min="6" max="6" width="3.83203125" style="2" customWidth="1"/>
    <col min="7" max="7" width="14" style="2" customWidth="1"/>
    <col min="8" max="8" width="3.83203125" style="2" customWidth="1"/>
    <col min="9" max="9" width="12.33203125" style="2" customWidth="1"/>
    <col min="10" max="10" width="3.83203125" style="2" customWidth="1"/>
    <col min="11" max="11" width="11" style="2" customWidth="1"/>
    <col min="12" max="12" width="3.83203125" style="2" customWidth="1"/>
    <col min="13" max="13" width="11" style="2" customWidth="1"/>
    <col min="14" max="14" width="3.6640625" style="2" customWidth="1"/>
    <col min="15" max="15" width="13.33203125" style="2" customWidth="1"/>
    <col min="16" max="16" width="3.83203125" style="2" customWidth="1"/>
    <col min="17" max="17" width="13" style="2" customWidth="1"/>
    <col min="18" max="18" width="3.6640625" style="2" customWidth="1"/>
    <col min="19" max="19" width="10" style="2" customWidth="1"/>
    <col min="20" max="20" width="3.83203125" style="2" customWidth="1"/>
    <col min="21" max="21" width="13.6640625" style="2" customWidth="1"/>
    <col min="22" max="22" width="3.6640625" style="2" customWidth="1"/>
    <col min="23" max="23" width="11.83203125" style="2" customWidth="1"/>
    <col min="24" max="24" width="3.83203125" style="2" customWidth="1"/>
    <col min="25" max="25" width="11.6640625" style="2" customWidth="1"/>
    <col min="26" max="26" width="3.83203125" style="2" customWidth="1"/>
    <col min="27" max="27" width="13.6640625" style="2" customWidth="1"/>
    <col min="28" max="28" width="3.6640625" style="2" customWidth="1"/>
    <col min="29" max="29" width="10.83203125" style="2" customWidth="1"/>
    <col min="30" max="30" width="3.6640625" style="2" customWidth="1"/>
    <col min="31" max="31" width="18.5" style="2" customWidth="1"/>
    <col min="32" max="32" width="3.6640625" style="2" customWidth="1"/>
    <col min="33" max="33" width="19.1640625" style="2" customWidth="1"/>
    <col min="34" max="16384" width="9.1640625" style="2"/>
  </cols>
  <sheetData>
    <row r="1" spans="1:33" ht="25" x14ac:dyDescent="0.3">
      <c r="A1" s="1" t="s">
        <v>0</v>
      </c>
    </row>
    <row r="2" spans="1:33" ht="25" x14ac:dyDescent="0.3">
      <c r="A2" s="1"/>
    </row>
    <row r="3" spans="1:33" ht="25" x14ac:dyDescent="0.3">
      <c r="A3" s="1" t="s">
        <v>34</v>
      </c>
    </row>
    <row r="4" spans="1:33" ht="20" x14ac:dyDescent="0.25">
      <c r="A4" s="3" t="s">
        <v>33</v>
      </c>
    </row>
    <row r="6" spans="1:33" s="4" customFormat="1" ht="43" customHeight="1" x14ac:dyDescent="0.2">
      <c r="A6" s="12" t="s">
        <v>1</v>
      </c>
      <c r="B6" s="12" t="s">
        <v>2</v>
      </c>
      <c r="C6" s="43" t="s">
        <v>3</v>
      </c>
      <c r="D6" s="43"/>
      <c r="E6" s="43" t="s">
        <v>4</v>
      </c>
      <c r="F6" s="43"/>
      <c r="G6" s="43" t="s">
        <v>5</v>
      </c>
      <c r="H6" s="43"/>
      <c r="I6" s="43" t="s">
        <v>6</v>
      </c>
      <c r="J6" s="43"/>
      <c r="K6" s="43" t="s">
        <v>7</v>
      </c>
      <c r="L6" s="43"/>
      <c r="M6" s="13" t="s">
        <v>72</v>
      </c>
      <c r="N6" s="13"/>
      <c r="O6" s="43" t="s">
        <v>60</v>
      </c>
      <c r="P6" s="43"/>
      <c r="Q6" s="42" t="s">
        <v>77</v>
      </c>
      <c r="R6" s="42"/>
      <c r="S6" s="42" t="s">
        <v>8</v>
      </c>
      <c r="T6" s="42"/>
      <c r="U6" s="42" t="s">
        <v>9</v>
      </c>
      <c r="V6" s="42"/>
      <c r="W6" s="42" t="s">
        <v>10</v>
      </c>
      <c r="X6" s="42"/>
      <c r="Y6" s="42" t="s">
        <v>11</v>
      </c>
      <c r="Z6" s="42"/>
      <c r="AA6" s="42" t="s">
        <v>12</v>
      </c>
      <c r="AB6" s="42"/>
      <c r="AC6" s="42" t="s">
        <v>13</v>
      </c>
      <c r="AD6" s="42"/>
      <c r="AE6" s="12" t="s">
        <v>73</v>
      </c>
      <c r="AF6" s="12"/>
      <c r="AG6" s="13" t="s">
        <v>78</v>
      </c>
    </row>
    <row r="7" spans="1:33" s="5" customFormat="1" ht="15" customHeight="1" x14ac:dyDescent="0.2">
      <c r="A7" s="14"/>
      <c r="B7" s="14"/>
      <c r="C7" s="41" t="s">
        <v>14</v>
      </c>
      <c r="D7" s="41"/>
      <c r="E7" s="41" t="s">
        <v>15</v>
      </c>
      <c r="F7" s="41"/>
      <c r="G7" s="41" t="s">
        <v>16</v>
      </c>
      <c r="H7" s="41"/>
      <c r="I7" s="41" t="s">
        <v>17</v>
      </c>
      <c r="J7" s="41"/>
      <c r="K7" s="41"/>
      <c r="L7" s="41"/>
      <c r="M7" s="15"/>
      <c r="N7" s="15"/>
      <c r="O7" s="41" t="s">
        <v>59</v>
      </c>
      <c r="P7" s="41"/>
      <c r="Q7" s="41" t="s">
        <v>62</v>
      </c>
      <c r="R7" s="41"/>
      <c r="S7" s="44" t="s">
        <v>69</v>
      </c>
      <c r="T7" s="44"/>
      <c r="U7" s="44"/>
      <c r="V7" s="44"/>
      <c r="W7" s="44"/>
      <c r="X7" s="44"/>
      <c r="Y7" s="44"/>
      <c r="Z7" s="44"/>
      <c r="AA7" s="44"/>
      <c r="AB7" s="44"/>
      <c r="AC7" s="45" t="s">
        <v>70</v>
      </c>
      <c r="AD7" s="45"/>
      <c r="AE7" s="45"/>
      <c r="AF7" s="45"/>
      <c r="AG7" s="7"/>
    </row>
    <row r="8" spans="1:33" s="5" customFormat="1" ht="15" customHeight="1" x14ac:dyDescent="0.2">
      <c r="A8" s="6" t="s">
        <v>35</v>
      </c>
      <c r="B8" s="6" t="s">
        <v>36</v>
      </c>
      <c r="C8" s="16">
        <v>7585.7882602930003</v>
      </c>
      <c r="D8" s="6" t="s">
        <v>18</v>
      </c>
      <c r="E8" s="17">
        <v>10.836840371999999</v>
      </c>
      <c r="F8" s="6" t="s">
        <v>18</v>
      </c>
      <c r="G8" s="16">
        <v>3231.5329218110001</v>
      </c>
      <c r="H8" s="6" t="s">
        <v>18</v>
      </c>
      <c r="I8" s="16">
        <v>12195.565458986001</v>
      </c>
      <c r="J8" s="18" t="s">
        <v>18</v>
      </c>
      <c r="K8" s="10">
        <v>1.0061712469999999</v>
      </c>
      <c r="L8" s="6" t="s">
        <v>18</v>
      </c>
      <c r="M8" s="10">
        <v>0</v>
      </c>
      <c r="N8" s="10" t="s">
        <v>18</v>
      </c>
      <c r="O8" s="19">
        <v>28.967603954000001</v>
      </c>
      <c r="P8" s="20" t="s">
        <v>18</v>
      </c>
      <c r="Q8" s="20">
        <v>70.079876542999997</v>
      </c>
      <c r="R8" s="6" t="s">
        <v>18</v>
      </c>
      <c r="S8" s="10">
        <v>66.355699587999993</v>
      </c>
      <c r="T8" s="6" t="s">
        <v>18</v>
      </c>
      <c r="U8" s="10">
        <v>8.3643004120000004</v>
      </c>
      <c r="V8" s="6" t="s">
        <v>18</v>
      </c>
      <c r="W8" s="9">
        <v>14.12962963</v>
      </c>
      <c r="X8" s="9" t="s">
        <v>19</v>
      </c>
      <c r="Y8" s="10">
        <v>29.981975308999999</v>
      </c>
      <c r="Z8" s="10" t="s">
        <v>18</v>
      </c>
      <c r="AA8" s="10">
        <v>51.896111111000003</v>
      </c>
      <c r="AB8" s="10" t="s">
        <v>18</v>
      </c>
      <c r="AC8" s="10">
        <v>55.034050892000003</v>
      </c>
      <c r="AD8" s="10" t="s">
        <v>18</v>
      </c>
      <c r="AE8" s="10">
        <v>22.793251029</v>
      </c>
      <c r="AF8" s="10" t="s">
        <v>18</v>
      </c>
      <c r="AG8" s="21" t="str">
        <f t="shared" ref="AG8:AG29" si="0">IF(C8&gt;$C$30, IF(G8&gt;$G$30,"**"," ")," ")</f>
        <v xml:space="preserve"> </v>
      </c>
    </row>
    <row r="9" spans="1:33" s="5" customFormat="1" ht="15" customHeight="1" x14ac:dyDescent="0.2">
      <c r="A9" s="6" t="s">
        <v>35</v>
      </c>
      <c r="B9" s="6" t="s">
        <v>37</v>
      </c>
      <c r="C9" s="16">
        <v>9074.4694212949998</v>
      </c>
      <c r="D9" s="6" t="s">
        <v>18</v>
      </c>
      <c r="E9" s="17">
        <v>12.963527745</v>
      </c>
      <c r="F9" s="6" t="s">
        <v>18</v>
      </c>
      <c r="G9" s="16">
        <v>2944.9320987649999</v>
      </c>
      <c r="H9" s="6" t="s">
        <v>18</v>
      </c>
      <c r="I9" s="16">
        <v>13233.213191338</v>
      </c>
      <c r="J9" s="18" t="s">
        <v>18</v>
      </c>
      <c r="K9" s="9">
        <v>1.435368677</v>
      </c>
      <c r="L9" s="7" t="s">
        <v>19</v>
      </c>
      <c r="M9" s="10">
        <v>0</v>
      </c>
      <c r="N9" s="10" t="s">
        <v>18</v>
      </c>
      <c r="O9" s="19">
        <v>24.062935635999999</v>
      </c>
      <c r="P9" s="20" t="s">
        <v>18</v>
      </c>
      <c r="Q9" s="20">
        <v>64.826296295999995</v>
      </c>
      <c r="R9" s="6" t="s">
        <v>18</v>
      </c>
      <c r="S9" s="10">
        <v>64.743765432000004</v>
      </c>
      <c r="T9" s="6" t="s">
        <v>18</v>
      </c>
      <c r="U9" s="10">
        <v>7.5762345680000003</v>
      </c>
      <c r="V9" s="6" t="s">
        <v>18</v>
      </c>
      <c r="W9" s="10">
        <v>9.7888888890000008</v>
      </c>
      <c r="X9" s="10" t="s">
        <v>18</v>
      </c>
      <c r="Y9" s="9">
        <v>35.359259258999998</v>
      </c>
      <c r="Z9" s="9" t="s">
        <v>19</v>
      </c>
      <c r="AA9" s="9">
        <v>60.625</v>
      </c>
      <c r="AB9" s="9" t="s">
        <v>19</v>
      </c>
      <c r="AC9" s="9">
        <v>59.129841059</v>
      </c>
      <c r="AD9" s="9" t="s">
        <v>19</v>
      </c>
      <c r="AE9" s="10">
        <v>24.01308642</v>
      </c>
      <c r="AF9" s="10" t="s">
        <v>18</v>
      </c>
      <c r="AG9" s="21" t="str">
        <f t="shared" si="0"/>
        <v xml:space="preserve"> </v>
      </c>
    </row>
    <row r="10" spans="1:33" s="5" customFormat="1" ht="15" customHeight="1" x14ac:dyDescent="0.2">
      <c r="A10" s="6" t="s">
        <v>35</v>
      </c>
      <c r="B10" s="6" t="s">
        <v>65</v>
      </c>
      <c r="C10" s="16">
        <v>9162.4761843809993</v>
      </c>
      <c r="D10" s="6" t="s">
        <v>18</v>
      </c>
      <c r="E10" s="17">
        <v>13.089251691999999</v>
      </c>
      <c r="F10" s="6" t="s">
        <v>18</v>
      </c>
      <c r="G10" s="16">
        <v>2726.9320987649999</v>
      </c>
      <c r="H10" s="6" t="s">
        <v>18</v>
      </c>
      <c r="I10" s="16">
        <v>12361.820268428</v>
      </c>
      <c r="J10" s="18" t="s">
        <v>18</v>
      </c>
      <c r="K10" s="10">
        <v>1.018702011</v>
      </c>
      <c r="L10" s="6" t="s">
        <v>18</v>
      </c>
      <c r="M10" s="10">
        <v>0</v>
      </c>
      <c r="N10" s="10" t="s">
        <v>18</v>
      </c>
      <c r="O10" s="19">
        <v>22.125588057000002</v>
      </c>
      <c r="P10" s="20" t="s">
        <v>18</v>
      </c>
      <c r="Q10" s="20">
        <v>61.456296295999998</v>
      </c>
      <c r="R10" s="6" t="s">
        <v>18</v>
      </c>
      <c r="S10" s="10">
        <v>62.417098764999999</v>
      </c>
      <c r="T10" s="6" t="s">
        <v>18</v>
      </c>
      <c r="U10" s="10">
        <v>9.0695679009999992</v>
      </c>
      <c r="V10" s="6" t="s">
        <v>18</v>
      </c>
      <c r="W10" s="10">
        <v>8.7055555560000002</v>
      </c>
      <c r="X10" s="10" t="s">
        <v>18</v>
      </c>
      <c r="Y10" s="9">
        <v>38.785925925999997</v>
      </c>
      <c r="Z10" s="9" t="s">
        <v>19</v>
      </c>
      <c r="AA10" s="9">
        <v>65.435000000000002</v>
      </c>
      <c r="AB10" s="9" t="s">
        <v>19</v>
      </c>
      <c r="AC10" s="9">
        <v>59.326507726000003</v>
      </c>
      <c r="AD10" s="9" t="s">
        <v>19</v>
      </c>
      <c r="AE10" s="10">
        <v>25.789753086000001</v>
      </c>
      <c r="AF10" s="10" t="s">
        <v>18</v>
      </c>
      <c r="AG10" s="21" t="str">
        <f t="shared" si="0"/>
        <v xml:space="preserve"> </v>
      </c>
    </row>
    <row r="11" spans="1:33" s="5" customFormat="1" ht="15" customHeight="1" x14ac:dyDescent="0.2">
      <c r="A11" s="6" t="s">
        <v>35</v>
      </c>
      <c r="B11" s="6" t="s">
        <v>64</v>
      </c>
      <c r="C11" s="16">
        <v>8844.5043213219997</v>
      </c>
      <c r="D11" s="6" t="s">
        <v>18</v>
      </c>
      <c r="E11" s="17">
        <v>12.635006173000001</v>
      </c>
      <c r="F11" s="6" t="s">
        <v>18</v>
      </c>
      <c r="G11" s="16">
        <v>2722.9320987649999</v>
      </c>
      <c r="H11" s="6" t="s">
        <v>18</v>
      </c>
      <c r="I11" s="16">
        <v>11977.082036309999</v>
      </c>
      <c r="J11" s="18" t="s">
        <v>18</v>
      </c>
      <c r="K11" s="10">
        <v>1.0185449099999999</v>
      </c>
      <c r="L11" s="6" t="s">
        <v>18</v>
      </c>
      <c r="M11" s="10">
        <v>0</v>
      </c>
      <c r="N11" s="10" t="s">
        <v>18</v>
      </c>
      <c r="O11" s="19">
        <v>22.076914689999999</v>
      </c>
      <c r="P11" s="20" t="s">
        <v>18</v>
      </c>
      <c r="Q11" s="20">
        <v>60.996296295999997</v>
      </c>
      <c r="R11" s="6" t="s">
        <v>18</v>
      </c>
      <c r="S11" s="10">
        <v>63.340432098999997</v>
      </c>
      <c r="T11" s="6" t="s">
        <v>18</v>
      </c>
      <c r="U11" s="10">
        <v>8.8662345679999994</v>
      </c>
      <c r="V11" s="6" t="s">
        <v>18</v>
      </c>
      <c r="W11" s="10">
        <v>8.8122222220000008</v>
      </c>
      <c r="X11" s="10" t="s">
        <v>18</v>
      </c>
      <c r="Y11" s="9">
        <v>38.339259259000002</v>
      </c>
      <c r="Z11" s="9" t="s">
        <v>19</v>
      </c>
      <c r="AA11" s="9">
        <v>64.341666666999998</v>
      </c>
      <c r="AB11" s="9" t="s">
        <v>19</v>
      </c>
      <c r="AC11" s="9">
        <v>62.653355863999998</v>
      </c>
      <c r="AD11" s="9" t="s">
        <v>19</v>
      </c>
      <c r="AE11" s="10">
        <v>23.596419752999999</v>
      </c>
      <c r="AF11" s="10" t="s">
        <v>18</v>
      </c>
      <c r="AG11" s="21" t="str">
        <f t="shared" si="0"/>
        <v xml:space="preserve"> </v>
      </c>
    </row>
    <row r="12" spans="1:33" s="5" customFormat="1" ht="15" customHeight="1" x14ac:dyDescent="0.2">
      <c r="A12" s="6" t="s">
        <v>38</v>
      </c>
      <c r="B12" s="6" t="s">
        <v>39</v>
      </c>
      <c r="C12" s="16">
        <v>8566.6692848759994</v>
      </c>
      <c r="D12" s="6" t="s">
        <v>18</v>
      </c>
      <c r="E12" s="17">
        <v>12.238098978</v>
      </c>
      <c r="F12" s="6" t="s">
        <v>18</v>
      </c>
      <c r="G12" s="22">
        <v>3509.5987654320002</v>
      </c>
      <c r="H12" s="7" t="s">
        <v>19</v>
      </c>
      <c r="I12" s="16">
        <v>15072.619759206</v>
      </c>
      <c r="J12" s="18" t="s">
        <v>18</v>
      </c>
      <c r="K12" s="10">
        <v>1.1018782439999999</v>
      </c>
      <c r="L12" s="6" t="s">
        <v>18</v>
      </c>
      <c r="M12" s="10">
        <v>0</v>
      </c>
      <c r="N12" s="10" t="s">
        <v>18</v>
      </c>
      <c r="O12" s="23">
        <v>31.808095584</v>
      </c>
      <c r="P12" s="24" t="s">
        <v>19</v>
      </c>
      <c r="Q12" s="24">
        <v>74.172962963000003</v>
      </c>
      <c r="R12" s="7" t="s">
        <v>19</v>
      </c>
      <c r="S12" s="9">
        <v>69.893765431999995</v>
      </c>
      <c r="T12" s="7" t="s">
        <v>19</v>
      </c>
      <c r="U12" s="9">
        <v>9.1929012350000008</v>
      </c>
      <c r="V12" s="7" t="s">
        <v>19</v>
      </c>
      <c r="W12" s="9">
        <v>12.982222222000001</v>
      </c>
      <c r="X12" s="9" t="s">
        <v>19</v>
      </c>
      <c r="Y12" s="10">
        <v>26.415925926</v>
      </c>
      <c r="Z12" s="10" t="s">
        <v>18</v>
      </c>
      <c r="AA12" s="10">
        <v>45.414999999999999</v>
      </c>
      <c r="AB12" s="10" t="s">
        <v>18</v>
      </c>
      <c r="AC12" s="10">
        <v>56.05002253</v>
      </c>
      <c r="AD12" s="10" t="s">
        <v>18</v>
      </c>
      <c r="AE12" s="10">
        <v>19.493086420000001</v>
      </c>
      <c r="AF12" s="10" t="s">
        <v>18</v>
      </c>
      <c r="AG12" s="21" t="str">
        <f t="shared" si="0"/>
        <v xml:space="preserve"> </v>
      </c>
    </row>
    <row r="13" spans="1:33" s="5" customFormat="1" ht="15" customHeight="1" x14ac:dyDescent="0.2">
      <c r="A13" s="6" t="s">
        <v>38</v>
      </c>
      <c r="B13" s="6" t="s">
        <v>40</v>
      </c>
      <c r="C13" s="22">
        <v>14278.236128140001</v>
      </c>
      <c r="D13" s="7" t="s">
        <v>19</v>
      </c>
      <c r="E13" s="25">
        <v>20.397480182999999</v>
      </c>
      <c r="F13" s="7" t="s">
        <v>19</v>
      </c>
      <c r="G13" s="16">
        <v>3058.0493827159999</v>
      </c>
      <c r="H13" s="6" t="s">
        <v>18</v>
      </c>
      <c r="I13" s="22">
        <v>21727.911447994</v>
      </c>
      <c r="J13" s="26" t="s">
        <v>19</v>
      </c>
      <c r="K13" s="10">
        <v>1.321780247</v>
      </c>
      <c r="L13" s="6" t="s">
        <v>18</v>
      </c>
      <c r="M13" s="10">
        <v>0.125</v>
      </c>
      <c r="N13" s="10" t="s">
        <v>18</v>
      </c>
      <c r="O13" s="23">
        <v>36.083675851000002</v>
      </c>
      <c r="P13" s="24" t="s">
        <v>19</v>
      </c>
      <c r="Q13" s="20">
        <v>68.482314814999995</v>
      </c>
      <c r="R13" s="6" t="s">
        <v>18</v>
      </c>
      <c r="S13" s="10">
        <v>62.838549383</v>
      </c>
      <c r="T13" s="6" t="s">
        <v>18</v>
      </c>
      <c r="U13" s="10">
        <v>6.736450617</v>
      </c>
      <c r="V13" s="6" t="s">
        <v>18</v>
      </c>
      <c r="W13" s="10">
        <v>11.124444444</v>
      </c>
      <c r="X13" s="10" t="s">
        <v>18</v>
      </c>
      <c r="Y13" s="10">
        <v>29.687962963</v>
      </c>
      <c r="Z13" s="10" t="s">
        <v>18</v>
      </c>
      <c r="AA13" s="10">
        <v>49.941666667</v>
      </c>
      <c r="AB13" s="10" t="s">
        <v>18</v>
      </c>
      <c r="AC13" s="10">
        <v>47.941978728999999</v>
      </c>
      <c r="AD13" s="10" t="s">
        <v>18</v>
      </c>
      <c r="AE13" s="10">
        <v>25.312376542999999</v>
      </c>
      <c r="AF13" s="10" t="s">
        <v>18</v>
      </c>
      <c r="AG13" s="21" t="str">
        <f t="shared" si="0"/>
        <v xml:space="preserve"> </v>
      </c>
    </row>
    <row r="14" spans="1:33" s="5" customFormat="1" ht="15" customHeight="1" x14ac:dyDescent="0.2">
      <c r="A14" s="6" t="s">
        <v>38</v>
      </c>
      <c r="B14" s="6" t="s">
        <v>41</v>
      </c>
      <c r="C14" s="16">
        <v>9456.0409676510008</v>
      </c>
      <c r="D14" s="6" t="s">
        <v>18</v>
      </c>
      <c r="E14" s="17">
        <v>13.508629954</v>
      </c>
      <c r="F14" s="6" t="s">
        <v>18</v>
      </c>
      <c r="G14" s="16">
        <v>3213.7993827159999</v>
      </c>
      <c r="H14" s="6" t="s">
        <v>18</v>
      </c>
      <c r="I14" s="16">
        <v>15276.791310739</v>
      </c>
      <c r="J14" s="18" t="s">
        <v>18</v>
      </c>
      <c r="K14" s="10">
        <v>1.321780247</v>
      </c>
      <c r="L14" s="6" t="s">
        <v>18</v>
      </c>
      <c r="M14" s="10">
        <v>0</v>
      </c>
      <c r="N14" s="10" t="s">
        <v>18</v>
      </c>
      <c r="O14" s="19">
        <v>28.589629495000001</v>
      </c>
      <c r="P14" s="20" t="s">
        <v>18</v>
      </c>
      <c r="Q14" s="20">
        <v>69.307314814999998</v>
      </c>
      <c r="R14" s="6" t="s">
        <v>18</v>
      </c>
      <c r="S14" s="10">
        <v>66.961049383000002</v>
      </c>
      <c r="T14" s="6" t="s">
        <v>18</v>
      </c>
      <c r="U14" s="10">
        <v>8.7389506170000004</v>
      </c>
      <c r="V14" s="6" t="s">
        <v>18</v>
      </c>
      <c r="W14" s="10">
        <v>11.239444444</v>
      </c>
      <c r="X14" s="10" t="s">
        <v>18</v>
      </c>
      <c r="Y14" s="10">
        <v>30.597962963000001</v>
      </c>
      <c r="Z14" s="10" t="s">
        <v>18</v>
      </c>
      <c r="AA14" s="10">
        <v>52.606666666999999</v>
      </c>
      <c r="AB14" s="10" t="s">
        <v>18</v>
      </c>
      <c r="AC14" s="9">
        <v>57.414478729000002</v>
      </c>
      <c r="AD14" s="9" t="s">
        <v>19</v>
      </c>
      <c r="AE14" s="10">
        <v>21.829876543000001</v>
      </c>
      <c r="AF14" s="10" t="s">
        <v>18</v>
      </c>
      <c r="AG14" s="21" t="str">
        <f t="shared" si="0"/>
        <v>**</v>
      </c>
    </row>
    <row r="15" spans="1:33" s="5" customFormat="1" ht="15" customHeight="1" x14ac:dyDescent="0.2">
      <c r="A15" s="6" t="s">
        <v>38</v>
      </c>
      <c r="B15" s="6" t="s">
        <v>42</v>
      </c>
      <c r="C15" s="16">
        <v>8805.4874511519993</v>
      </c>
      <c r="D15" s="6" t="s">
        <v>18</v>
      </c>
      <c r="E15" s="17">
        <v>12.579267786999999</v>
      </c>
      <c r="F15" s="6" t="s">
        <v>18</v>
      </c>
      <c r="G15" s="16">
        <v>3012.1995884769999</v>
      </c>
      <c r="H15" s="6" t="s">
        <v>18</v>
      </c>
      <c r="I15" s="16">
        <v>13299.709825923999</v>
      </c>
      <c r="J15" s="18" t="s">
        <v>18</v>
      </c>
      <c r="K15" s="9">
        <v>1.506328347</v>
      </c>
      <c r="L15" s="7" t="s">
        <v>19</v>
      </c>
      <c r="M15" s="9">
        <v>0.5</v>
      </c>
      <c r="N15" s="9" t="s">
        <v>19</v>
      </c>
      <c r="O15" s="19">
        <v>25.949293545</v>
      </c>
      <c r="P15" s="20" t="s">
        <v>18</v>
      </c>
      <c r="Q15" s="20">
        <v>66.466543209999998</v>
      </c>
      <c r="R15" s="6" t="s">
        <v>18</v>
      </c>
      <c r="S15" s="10">
        <v>64.185699588000006</v>
      </c>
      <c r="T15" s="6" t="s">
        <v>18</v>
      </c>
      <c r="U15" s="10">
        <v>6.7576337449999997</v>
      </c>
      <c r="V15" s="6" t="s">
        <v>18</v>
      </c>
      <c r="W15" s="10">
        <v>10.172962963</v>
      </c>
      <c r="X15" s="10" t="s">
        <v>18</v>
      </c>
      <c r="Y15" s="10">
        <v>33.188641975000003</v>
      </c>
      <c r="Z15" s="10" t="s">
        <v>18</v>
      </c>
      <c r="AA15" s="10">
        <v>55.986111111</v>
      </c>
      <c r="AB15" s="10" t="s">
        <v>18</v>
      </c>
      <c r="AC15" s="10">
        <v>55.010536088000002</v>
      </c>
      <c r="AD15" s="10" t="s">
        <v>18</v>
      </c>
      <c r="AE15" s="10">
        <v>24.349917694999998</v>
      </c>
      <c r="AF15" s="10" t="s">
        <v>18</v>
      </c>
      <c r="AG15" s="21" t="str">
        <f t="shared" si="0"/>
        <v xml:space="preserve"> </v>
      </c>
    </row>
    <row r="16" spans="1:33" s="5" customFormat="1" ht="15" customHeight="1" x14ac:dyDescent="0.2">
      <c r="A16" s="6" t="s">
        <v>38</v>
      </c>
      <c r="B16" s="6" t="s">
        <v>43</v>
      </c>
      <c r="C16" s="16">
        <v>9503.2723624080008</v>
      </c>
      <c r="D16" s="6" t="s">
        <v>18</v>
      </c>
      <c r="E16" s="17">
        <v>13.576103375000001</v>
      </c>
      <c r="F16" s="6" t="s">
        <v>18</v>
      </c>
      <c r="G16" s="16">
        <v>3142.5987654320002</v>
      </c>
      <c r="H16" s="6" t="s">
        <v>18</v>
      </c>
      <c r="I16" s="16">
        <v>14872.551132622</v>
      </c>
      <c r="J16" s="18" t="s">
        <v>18</v>
      </c>
      <c r="K16" s="9">
        <v>1.435211577</v>
      </c>
      <c r="L16" s="7" t="s">
        <v>19</v>
      </c>
      <c r="M16" s="10">
        <v>0</v>
      </c>
      <c r="N16" s="10" t="s">
        <v>18</v>
      </c>
      <c r="O16" s="19">
        <v>31.633837515</v>
      </c>
      <c r="P16" s="20" t="s">
        <v>18</v>
      </c>
      <c r="Q16" s="20">
        <v>68.622962963000006</v>
      </c>
      <c r="R16" s="6" t="s">
        <v>18</v>
      </c>
      <c r="S16" s="10">
        <v>65.453765431999997</v>
      </c>
      <c r="T16" s="6" t="s">
        <v>18</v>
      </c>
      <c r="U16" s="10">
        <v>7.8995679010000002</v>
      </c>
      <c r="V16" s="6" t="s">
        <v>18</v>
      </c>
      <c r="W16" s="10">
        <v>10.908888889</v>
      </c>
      <c r="X16" s="10" t="s">
        <v>18</v>
      </c>
      <c r="Y16" s="10">
        <v>30.175925926000001</v>
      </c>
      <c r="Z16" s="10" t="s">
        <v>18</v>
      </c>
      <c r="AA16" s="10">
        <v>51.318333332999998</v>
      </c>
      <c r="AB16" s="10" t="s">
        <v>18</v>
      </c>
      <c r="AC16" s="10">
        <v>55.043355863999999</v>
      </c>
      <c r="AD16" s="10" t="s">
        <v>18</v>
      </c>
      <c r="AE16" s="10">
        <v>22.596419752999999</v>
      </c>
      <c r="AF16" s="10" t="s">
        <v>18</v>
      </c>
      <c r="AG16" s="21" t="str">
        <f t="shared" si="0"/>
        <v xml:space="preserve"> </v>
      </c>
    </row>
    <row r="17" spans="1:34" s="5" customFormat="1" ht="15" customHeight="1" x14ac:dyDescent="0.2">
      <c r="A17" s="6" t="s">
        <v>38</v>
      </c>
      <c r="B17" s="6" t="s">
        <v>44</v>
      </c>
      <c r="C17" s="16">
        <v>8273.2653752210008</v>
      </c>
      <c r="D17" s="6" t="s">
        <v>18</v>
      </c>
      <c r="E17" s="17">
        <v>11.818950535999999</v>
      </c>
      <c r="F17" s="6" t="s">
        <v>18</v>
      </c>
      <c r="G17" s="16">
        <v>3402.5329218110001</v>
      </c>
      <c r="H17" s="6" t="s">
        <v>18</v>
      </c>
      <c r="I17" s="16">
        <v>14215.720711931001</v>
      </c>
      <c r="J17" s="18" t="s">
        <v>18</v>
      </c>
      <c r="K17" s="10">
        <v>1.006118091</v>
      </c>
      <c r="L17" s="6" t="s">
        <v>18</v>
      </c>
      <c r="M17" s="10">
        <v>0</v>
      </c>
      <c r="N17" s="10" t="s">
        <v>18</v>
      </c>
      <c r="O17" s="19">
        <v>29.868805042999998</v>
      </c>
      <c r="P17" s="20" t="s">
        <v>18</v>
      </c>
      <c r="Q17" s="24">
        <v>73.593209877000007</v>
      </c>
      <c r="R17" s="7" t="s">
        <v>19</v>
      </c>
      <c r="S17" s="10">
        <v>67.242366254999993</v>
      </c>
      <c r="T17" s="6" t="s">
        <v>18</v>
      </c>
      <c r="U17" s="9">
        <v>9.3243004119999995</v>
      </c>
      <c r="V17" s="7" t="s">
        <v>19</v>
      </c>
      <c r="W17" s="10">
        <v>12.176296296</v>
      </c>
      <c r="X17" s="10" t="s">
        <v>18</v>
      </c>
      <c r="Y17" s="10">
        <v>27.045308641999998</v>
      </c>
      <c r="Z17" s="10" t="s">
        <v>18</v>
      </c>
      <c r="AA17" s="10">
        <v>45.326111111000003</v>
      </c>
      <c r="AB17" s="10" t="s">
        <v>18</v>
      </c>
      <c r="AC17" s="10">
        <v>49.276478191999999</v>
      </c>
      <c r="AD17" s="10" t="s">
        <v>18</v>
      </c>
      <c r="AE17" s="10">
        <v>22.559917694999999</v>
      </c>
      <c r="AF17" s="10" t="s">
        <v>18</v>
      </c>
      <c r="AG17" s="21" t="str">
        <f t="shared" si="0"/>
        <v xml:space="preserve"> </v>
      </c>
    </row>
    <row r="18" spans="1:34" s="5" customFormat="1" ht="15" customHeight="1" x14ac:dyDescent="0.2">
      <c r="A18" s="6" t="s">
        <v>38</v>
      </c>
      <c r="B18" s="6" t="s">
        <v>45</v>
      </c>
      <c r="C18" s="22">
        <v>11451.434516572001</v>
      </c>
      <c r="D18" s="7" t="s">
        <v>19</v>
      </c>
      <c r="E18" s="25">
        <v>16.359192167</v>
      </c>
      <c r="F18" s="7" t="s">
        <v>19</v>
      </c>
      <c r="G18" s="16">
        <v>2850.2993827159999</v>
      </c>
      <c r="H18" s="6" t="s">
        <v>18</v>
      </c>
      <c r="I18" s="16">
        <v>16327.014790518</v>
      </c>
      <c r="J18" s="18" t="s">
        <v>18</v>
      </c>
      <c r="K18" s="10">
        <v>1.259280247</v>
      </c>
      <c r="L18" s="6" t="s">
        <v>18</v>
      </c>
      <c r="M18" s="10">
        <v>0.125</v>
      </c>
      <c r="N18" s="10" t="s">
        <v>18</v>
      </c>
      <c r="O18" s="19">
        <v>29.000511593999999</v>
      </c>
      <c r="P18" s="20" t="s">
        <v>18</v>
      </c>
      <c r="Q18" s="20">
        <v>65.162314815000002</v>
      </c>
      <c r="R18" s="6" t="s">
        <v>18</v>
      </c>
      <c r="S18" s="10">
        <v>60.193549382999997</v>
      </c>
      <c r="T18" s="6" t="s">
        <v>18</v>
      </c>
      <c r="U18" s="10">
        <v>5.9664506169999996</v>
      </c>
      <c r="V18" s="6" t="s">
        <v>18</v>
      </c>
      <c r="W18" s="10">
        <v>11.846944444</v>
      </c>
      <c r="X18" s="10" t="s">
        <v>18</v>
      </c>
      <c r="Y18" s="9">
        <v>34.607962962999999</v>
      </c>
      <c r="Z18" s="9" t="s">
        <v>19</v>
      </c>
      <c r="AA18" s="9">
        <v>58.056666667000002</v>
      </c>
      <c r="AB18" s="9" t="s">
        <v>19</v>
      </c>
      <c r="AC18" s="10">
        <v>48.281978729000002</v>
      </c>
      <c r="AD18" s="10" t="s">
        <v>18</v>
      </c>
      <c r="AE18" s="9">
        <v>29.292376543</v>
      </c>
      <c r="AF18" s="9" t="s">
        <v>19</v>
      </c>
      <c r="AG18" s="21" t="str">
        <f t="shared" si="0"/>
        <v xml:space="preserve"> </v>
      </c>
    </row>
    <row r="19" spans="1:34" s="5" customFormat="1" ht="15" customHeight="1" x14ac:dyDescent="0.2">
      <c r="A19" s="6" t="s">
        <v>38</v>
      </c>
      <c r="B19" s="6" t="s">
        <v>46</v>
      </c>
      <c r="C19" s="16">
        <v>10339.498357462</v>
      </c>
      <c r="D19" s="6" t="s">
        <v>18</v>
      </c>
      <c r="E19" s="17">
        <v>14.770711939</v>
      </c>
      <c r="F19" s="6" t="s">
        <v>18</v>
      </c>
      <c r="G19" s="16">
        <v>2906.265432099</v>
      </c>
      <c r="H19" s="6" t="s">
        <v>18</v>
      </c>
      <c r="I19" s="16">
        <v>14442.068214966001</v>
      </c>
      <c r="J19" s="18" t="s">
        <v>18</v>
      </c>
      <c r="K19" s="9">
        <v>1.4351584209999999</v>
      </c>
      <c r="L19" s="7" t="s">
        <v>19</v>
      </c>
      <c r="M19" s="10">
        <v>0.16666666699999999</v>
      </c>
      <c r="N19" s="10" t="s">
        <v>18</v>
      </c>
      <c r="O19" s="19">
        <v>29.668758528000001</v>
      </c>
      <c r="P19" s="20" t="s">
        <v>18</v>
      </c>
      <c r="Q19" s="20">
        <v>66.279629630000002</v>
      </c>
      <c r="R19" s="6" t="s">
        <v>18</v>
      </c>
      <c r="S19" s="10">
        <v>60.523765431999998</v>
      </c>
      <c r="T19" s="6" t="s">
        <v>18</v>
      </c>
      <c r="U19" s="10">
        <v>6.8829012350000003</v>
      </c>
      <c r="V19" s="6" t="s">
        <v>18</v>
      </c>
      <c r="W19" s="10">
        <v>10.158888889</v>
      </c>
      <c r="X19" s="10" t="s">
        <v>18</v>
      </c>
      <c r="Y19" s="9">
        <v>33.762592593000001</v>
      </c>
      <c r="Z19" s="9" t="s">
        <v>19</v>
      </c>
      <c r="AA19" s="10">
        <v>56.578333333000003</v>
      </c>
      <c r="AB19" s="10" t="s">
        <v>18</v>
      </c>
      <c r="AC19" s="10">
        <v>47.132449829999999</v>
      </c>
      <c r="AD19" s="10" t="s">
        <v>18</v>
      </c>
      <c r="AE19" s="9">
        <v>29.299753085999999</v>
      </c>
      <c r="AF19" s="9" t="s">
        <v>19</v>
      </c>
      <c r="AG19" s="21" t="str">
        <f t="shared" si="0"/>
        <v xml:space="preserve"> </v>
      </c>
    </row>
    <row r="20" spans="1:34" s="5" customFormat="1" ht="15" customHeight="1" x14ac:dyDescent="0.2">
      <c r="A20" s="6" t="s">
        <v>20</v>
      </c>
      <c r="B20" s="6" t="s">
        <v>47</v>
      </c>
      <c r="C20" s="16">
        <v>8595.6836087560005</v>
      </c>
      <c r="D20" s="6" t="s">
        <v>18</v>
      </c>
      <c r="E20" s="17">
        <v>12.279548012999999</v>
      </c>
      <c r="F20" s="6" t="s">
        <v>18</v>
      </c>
      <c r="G20" s="16">
        <v>3273.9320987649999</v>
      </c>
      <c r="H20" s="6" t="s">
        <v>18</v>
      </c>
      <c r="I20" s="16">
        <v>14173.162293949999</v>
      </c>
      <c r="J20" s="18" t="s">
        <v>18</v>
      </c>
      <c r="K20" s="10">
        <v>1.018491754</v>
      </c>
      <c r="L20" s="6" t="s">
        <v>18</v>
      </c>
      <c r="M20" s="10">
        <v>0</v>
      </c>
      <c r="N20" s="10" t="s">
        <v>18</v>
      </c>
      <c r="O20" s="19">
        <v>29.252112384</v>
      </c>
      <c r="P20" s="20" t="s">
        <v>18</v>
      </c>
      <c r="Q20" s="20">
        <v>71.412962962999998</v>
      </c>
      <c r="R20" s="6" t="s">
        <v>18</v>
      </c>
      <c r="S20" s="10">
        <v>65.887098765000005</v>
      </c>
      <c r="T20" s="6" t="s">
        <v>18</v>
      </c>
      <c r="U20" s="10">
        <v>9.0729012349999998</v>
      </c>
      <c r="V20" s="6" t="s">
        <v>18</v>
      </c>
      <c r="W20" s="10">
        <v>10.928888889</v>
      </c>
      <c r="X20" s="10" t="s">
        <v>18</v>
      </c>
      <c r="Y20" s="10">
        <v>28.925925926000001</v>
      </c>
      <c r="Z20" s="10" t="s">
        <v>18</v>
      </c>
      <c r="AA20" s="10">
        <v>49.361666667000001</v>
      </c>
      <c r="AB20" s="10" t="s">
        <v>18</v>
      </c>
      <c r="AC20" s="10">
        <v>50.545783163000003</v>
      </c>
      <c r="AD20" s="10" t="s">
        <v>18</v>
      </c>
      <c r="AE20" s="10">
        <v>23.953086420000002</v>
      </c>
      <c r="AF20" s="10" t="s">
        <v>18</v>
      </c>
      <c r="AG20" s="21" t="str">
        <f t="shared" si="0"/>
        <v xml:space="preserve"> </v>
      </c>
    </row>
    <row r="21" spans="1:34" s="5" customFormat="1" ht="15" customHeight="1" x14ac:dyDescent="0.2">
      <c r="A21" s="6" t="s">
        <v>48</v>
      </c>
      <c r="B21" s="6" t="s">
        <v>49</v>
      </c>
      <c r="C21" s="16">
        <v>7870.8376467329999</v>
      </c>
      <c r="D21" s="6" t="s">
        <v>18</v>
      </c>
      <c r="E21" s="17">
        <v>11.244053781</v>
      </c>
      <c r="F21" s="6" t="s">
        <v>18</v>
      </c>
      <c r="G21" s="16">
        <v>3315.2993827159999</v>
      </c>
      <c r="H21" s="6" t="s">
        <v>18</v>
      </c>
      <c r="I21" s="16">
        <v>13061.240950807</v>
      </c>
      <c r="J21" s="18" t="s">
        <v>18</v>
      </c>
      <c r="K21" s="10">
        <v>1.009280247</v>
      </c>
      <c r="L21" s="6" t="s">
        <v>18</v>
      </c>
      <c r="M21" s="10">
        <v>0</v>
      </c>
      <c r="N21" s="10" t="s">
        <v>18</v>
      </c>
      <c r="O21" s="23">
        <v>34.427078352000002</v>
      </c>
      <c r="P21" s="24" t="s">
        <v>19</v>
      </c>
      <c r="Q21" s="24">
        <v>72.809814814999996</v>
      </c>
      <c r="R21" s="7" t="s">
        <v>19</v>
      </c>
      <c r="S21" s="10">
        <v>65.618549383000001</v>
      </c>
      <c r="T21" s="6" t="s">
        <v>18</v>
      </c>
      <c r="U21" s="10">
        <v>7.6714506169999996</v>
      </c>
      <c r="V21" s="6" t="s">
        <v>18</v>
      </c>
      <c r="W21" s="10">
        <v>10.944444444</v>
      </c>
      <c r="X21" s="10" t="s">
        <v>18</v>
      </c>
      <c r="Y21" s="10">
        <v>28.150462962999999</v>
      </c>
      <c r="Z21" s="10" t="s">
        <v>18</v>
      </c>
      <c r="AA21" s="10">
        <v>46.266666667000003</v>
      </c>
      <c r="AB21" s="10" t="s">
        <v>18</v>
      </c>
      <c r="AC21" s="10">
        <v>46.186978729000003</v>
      </c>
      <c r="AD21" s="10" t="s">
        <v>18</v>
      </c>
      <c r="AE21" s="10">
        <v>24.167376543</v>
      </c>
      <c r="AF21" s="10" t="s">
        <v>18</v>
      </c>
      <c r="AG21" s="21" t="str">
        <f t="shared" si="0"/>
        <v xml:space="preserve"> </v>
      </c>
    </row>
    <row r="22" spans="1:34" s="5" customFormat="1" ht="15" customHeight="1" x14ac:dyDescent="0.2">
      <c r="A22" s="6" t="s">
        <v>48</v>
      </c>
      <c r="B22" s="6" t="s">
        <v>50</v>
      </c>
      <c r="C22" s="16">
        <v>6984.8499672429998</v>
      </c>
      <c r="D22" s="6" t="s">
        <v>18</v>
      </c>
      <c r="E22" s="17">
        <v>9.9783570959999999</v>
      </c>
      <c r="F22" s="6" t="s">
        <v>18</v>
      </c>
      <c r="G22" s="22">
        <v>3411.5987654320002</v>
      </c>
      <c r="H22" s="7" t="s">
        <v>19</v>
      </c>
      <c r="I22" s="16">
        <v>11901.530070283001</v>
      </c>
      <c r="J22" s="18" t="s">
        <v>18</v>
      </c>
      <c r="K22" s="10">
        <v>1.3520353439999999</v>
      </c>
      <c r="L22" s="6" t="s">
        <v>18</v>
      </c>
      <c r="M22" s="9">
        <v>0.5</v>
      </c>
      <c r="N22" s="9" t="s">
        <v>19</v>
      </c>
      <c r="O22" s="23">
        <v>34.354613811</v>
      </c>
      <c r="P22" s="24" t="s">
        <v>19</v>
      </c>
      <c r="Q22" s="24">
        <v>73.636296295999998</v>
      </c>
      <c r="R22" s="7" t="s">
        <v>19</v>
      </c>
      <c r="S22" s="10">
        <v>67.573765432000002</v>
      </c>
      <c r="T22" s="6" t="s">
        <v>18</v>
      </c>
      <c r="U22" s="10">
        <v>7.7795679010000001</v>
      </c>
      <c r="V22" s="6" t="s">
        <v>18</v>
      </c>
      <c r="W22" s="9">
        <v>12.495555555999999</v>
      </c>
      <c r="X22" s="9" t="s">
        <v>19</v>
      </c>
      <c r="Y22" s="10">
        <v>28.025925925999999</v>
      </c>
      <c r="Z22" s="10" t="s">
        <v>18</v>
      </c>
      <c r="AA22" s="10">
        <v>46.825000000000003</v>
      </c>
      <c r="AB22" s="10" t="s">
        <v>18</v>
      </c>
      <c r="AC22" s="10">
        <v>49.956507725999998</v>
      </c>
      <c r="AD22" s="10" t="s">
        <v>18</v>
      </c>
      <c r="AE22" s="10">
        <v>22.536419753000001</v>
      </c>
      <c r="AF22" s="10" t="s">
        <v>18</v>
      </c>
      <c r="AG22" s="21" t="str">
        <f t="shared" si="0"/>
        <v xml:space="preserve"> </v>
      </c>
    </row>
    <row r="23" spans="1:34" s="5" customFormat="1" ht="15" customHeight="1" x14ac:dyDescent="0.2">
      <c r="A23" s="6" t="s">
        <v>48</v>
      </c>
      <c r="B23" s="6" t="s">
        <v>51</v>
      </c>
      <c r="C23" s="16">
        <v>8102.8759951620004</v>
      </c>
      <c r="D23" s="6" t="s">
        <v>18</v>
      </c>
      <c r="E23" s="17">
        <v>11.575537135999999</v>
      </c>
      <c r="F23" s="6" t="s">
        <v>18</v>
      </c>
      <c r="G23" s="22">
        <v>3422.265432099</v>
      </c>
      <c r="H23" s="7" t="s">
        <v>19</v>
      </c>
      <c r="I23" s="16">
        <v>14114.946608509001</v>
      </c>
      <c r="J23" s="18" t="s">
        <v>18</v>
      </c>
      <c r="K23" s="10">
        <v>1.1851584209999999</v>
      </c>
      <c r="L23" s="6" t="s">
        <v>18</v>
      </c>
      <c r="M23" s="9">
        <v>0.33333333300000001</v>
      </c>
      <c r="N23" s="9" t="s">
        <v>19</v>
      </c>
      <c r="O23" s="23">
        <v>32.909462558000001</v>
      </c>
      <c r="P23" s="24" t="s">
        <v>19</v>
      </c>
      <c r="Q23" s="24">
        <v>73.702962963000004</v>
      </c>
      <c r="R23" s="7" t="s">
        <v>19</v>
      </c>
      <c r="S23" s="10">
        <v>67.613765431999994</v>
      </c>
      <c r="T23" s="6" t="s">
        <v>18</v>
      </c>
      <c r="U23" s="10">
        <v>8.1462345680000006</v>
      </c>
      <c r="V23" s="6" t="s">
        <v>18</v>
      </c>
      <c r="W23" s="9">
        <v>12.622222222</v>
      </c>
      <c r="X23" s="9" t="s">
        <v>19</v>
      </c>
      <c r="Y23" s="10">
        <v>27.079259259000001</v>
      </c>
      <c r="Z23" s="10" t="s">
        <v>18</v>
      </c>
      <c r="AA23" s="10">
        <v>47.031666667000003</v>
      </c>
      <c r="AB23" s="10" t="s">
        <v>18</v>
      </c>
      <c r="AC23" s="10">
        <v>51.855783162999998</v>
      </c>
      <c r="AD23" s="10" t="s">
        <v>18</v>
      </c>
      <c r="AE23" s="10">
        <v>22.336419753000001</v>
      </c>
      <c r="AF23" s="10" t="s">
        <v>18</v>
      </c>
      <c r="AG23" s="21" t="str">
        <f t="shared" si="0"/>
        <v xml:space="preserve"> </v>
      </c>
    </row>
    <row r="24" spans="1:34" s="5" customFormat="1" ht="15" customHeight="1" x14ac:dyDescent="0.2">
      <c r="A24" s="6" t="s">
        <v>48</v>
      </c>
      <c r="B24" s="6" t="s">
        <v>52</v>
      </c>
      <c r="C24" s="16">
        <v>6534.4118626099998</v>
      </c>
      <c r="D24" s="6" t="s">
        <v>18</v>
      </c>
      <c r="E24" s="17">
        <v>9.3348740889999995</v>
      </c>
      <c r="F24" s="6" t="s">
        <v>18</v>
      </c>
      <c r="G24" s="16">
        <v>3401.9320987649999</v>
      </c>
      <c r="H24" s="6" t="s">
        <v>18</v>
      </c>
      <c r="I24" s="16">
        <v>11108.605110256</v>
      </c>
      <c r="J24" s="18" t="s">
        <v>18</v>
      </c>
      <c r="K24" s="10">
        <v>1.1018782439999999</v>
      </c>
      <c r="L24" s="6" t="s">
        <v>18</v>
      </c>
      <c r="M24" s="10">
        <v>0</v>
      </c>
      <c r="N24" s="10" t="s">
        <v>18</v>
      </c>
      <c r="O24" s="23">
        <v>32.582472678999999</v>
      </c>
      <c r="P24" s="24" t="s">
        <v>19</v>
      </c>
      <c r="Q24" s="20">
        <v>72.342962963000005</v>
      </c>
      <c r="R24" s="6" t="s">
        <v>18</v>
      </c>
      <c r="S24" s="9">
        <v>68.887098765000005</v>
      </c>
      <c r="T24" s="7" t="s">
        <v>19</v>
      </c>
      <c r="U24" s="10">
        <v>8.4095679010000008</v>
      </c>
      <c r="V24" s="6" t="s">
        <v>18</v>
      </c>
      <c r="W24" s="10">
        <v>10.352222222</v>
      </c>
      <c r="X24" s="10" t="s">
        <v>18</v>
      </c>
      <c r="Y24" s="10">
        <v>29.869259259</v>
      </c>
      <c r="Z24" s="10" t="s">
        <v>18</v>
      </c>
      <c r="AA24" s="10">
        <v>52.058333333</v>
      </c>
      <c r="AB24" s="10" t="s">
        <v>18</v>
      </c>
      <c r="AC24" s="9">
        <v>57.313355864000002</v>
      </c>
      <c r="AD24" s="9" t="s">
        <v>19</v>
      </c>
      <c r="AE24" s="10">
        <v>21.699753086000001</v>
      </c>
      <c r="AF24" s="10" t="s">
        <v>18</v>
      </c>
      <c r="AG24" s="21" t="str">
        <f t="shared" si="0"/>
        <v xml:space="preserve"> </v>
      </c>
    </row>
    <row r="25" spans="1:34" s="5" customFormat="1" ht="15" customHeight="1" x14ac:dyDescent="0.2">
      <c r="A25" s="6" t="s">
        <v>53</v>
      </c>
      <c r="B25" s="6" t="s">
        <v>54</v>
      </c>
      <c r="C25" s="16">
        <v>10481.120378161</v>
      </c>
      <c r="D25" s="6" t="s">
        <v>18</v>
      </c>
      <c r="E25" s="17">
        <v>14.973029112000001</v>
      </c>
      <c r="F25" s="6" t="s">
        <v>18</v>
      </c>
      <c r="G25" s="16">
        <v>2871</v>
      </c>
      <c r="H25" s="6" t="s">
        <v>18</v>
      </c>
      <c r="I25" s="16">
        <v>15060.084971519</v>
      </c>
      <c r="J25" s="18" t="s">
        <v>18</v>
      </c>
      <c r="K25" s="10">
        <v>1.2498735110000001</v>
      </c>
      <c r="L25" s="6" t="s">
        <v>18</v>
      </c>
      <c r="M25" s="10">
        <v>0</v>
      </c>
      <c r="N25" s="10" t="s">
        <v>18</v>
      </c>
      <c r="O25" s="19">
        <v>27.265035552000001</v>
      </c>
      <c r="P25" s="20" t="s">
        <v>18</v>
      </c>
      <c r="Q25" s="20">
        <v>65.34</v>
      </c>
      <c r="R25" s="6" t="s">
        <v>18</v>
      </c>
      <c r="S25" s="10">
        <v>60.655000000000001</v>
      </c>
      <c r="T25" s="6" t="s">
        <v>18</v>
      </c>
      <c r="U25" s="10">
        <v>6.1</v>
      </c>
      <c r="V25" s="6" t="s">
        <v>18</v>
      </c>
      <c r="W25" s="10">
        <v>9.5299999999999994</v>
      </c>
      <c r="X25" s="10" t="s">
        <v>18</v>
      </c>
      <c r="Y25" s="9">
        <v>35.409999999999997</v>
      </c>
      <c r="Z25" s="9" t="s">
        <v>19</v>
      </c>
      <c r="AA25" s="9">
        <v>59.174999999999997</v>
      </c>
      <c r="AB25" s="9" t="s">
        <v>19</v>
      </c>
      <c r="AC25" s="10">
        <v>49.806836167999997</v>
      </c>
      <c r="AD25" s="10" t="s">
        <v>18</v>
      </c>
      <c r="AE25" s="9">
        <v>29.32</v>
      </c>
      <c r="AF25" s="9" t="s">
        <v>19</v>
      </c>
      <c r="AG25" s="21" t="str">
        <f t="shared" si="0"/>
        <v xml:space="preserve"> </v>
      </c>
    </row>
    <row r="26" spans="1:34" s="5" customFormat="1" ht="15" customHeight="1" x14ac:dyDescent="0.2">
      <c r="A26" s="6" t="s">
        <v>53</v>
      </c>
      <c r="B26" s="6" t="s">
        <v>55</v>
      </c>
      <c r="C26" s="16">
        <v>7539.6997326990004</v>
      </c>
      <c r="D26" s="6" t="s">
        <v>18</v>
      </c>
      <c r="E26" s="17">
        <v>10.770999617999999</v>
      </c>
      <c r="F26" s="6" t="s">
        <v>18</v>
      </c>
      <c r="G26" s="16">
        <v>3298.5</v>
      </c>
      <c r="H26" s="6" t="s">
        <v>18</v>
      </c>
      <c r="I26" s="16">
        <v>12685.530506237999</v>
      </c>
      <c r="J26" s="18" t="s">
        <v>18</v>
      </c>
      <c r="K26" s="9">
        <v>1.749811104</v>
      </c>
      <c r="L26" s="7" t="s">
        <v>19</v>
      </c>
      <c r="M26" s="10">
        <v>0.25</v>
      </c>
      <c r="N26" s="10" t="s">
        <v>18</v>
      </c>
      <c r="O26" s="19">
        <v>27.324826915999999</v>
      </c>
      <c r="P26" s="20" t="s">
        <v>18</v>
      </c>
      <c r="Q26" s="20">
        <v>71.53</v>
      </c>
      <c r="R26" s="6" t="s">
        <v>18</v>
      </c>
      <c r="S26" s="10">
        <v>66.510000000000005</v>
      </c>
      <c r="T26" s="6" t="s">
        <v>18</v>
      </c>
      <c r="U26" s="10">
        <v>7.55</v>
      </c>
      <c r="V26" s="6" t="s">
        <v>18</v>
      </c>
      <c r="W26" s="9">
        <v>14.35</v>
      </c>
      <c r="X26" s="9" t="s">
        <v>19</v>
      </c>
      <c r="Y26" s="10">
        <v>29.54</v>
      </c>
      <c r="Z26" s="10" t="s">
        <v>18</v>
      </c>
      <c r="AA26" s="10">
        <v>50.85</v>
      </c>
      <c r="AB26" s="10" t="s">
        <v>18</v>
      </c>
      <c r="AC26" s="10">
        <v>51.617076988000001</v>
      </c>
      <c r="AD26" s="10" t="s">
        <v>18</v>
      </c>
      <c r="AE26" s="10">
        <v>23.92</v>
      </c>
      <c r="AF26" s="10" t="s">
        <v>18</v>
      </c>
      <c r="AG26" s="21" t="str">
        <f t="shared" si="0"/>
        <v xml:space="preserve"> </v>
      </c>
    </row>
    <row r="27" spans="1:34" s="5" customFormat="1" ht="15" customHeight="1" x14ac:dyDescent="0.2">
      <c r="A27" s="6" t="s">
        <v>53</v>
      </c>
      <c r="B27" s="6" t="s">
        <v>56</v>
      </c>
      <c r="C27" s="16">
        <v>8469.5788050530009</v>
      </c>
      <c r="D27" s="6" t="s">
        <v>18</v>
      </c>
      <c r="E27" s="17">
        <v>12.099398293</v>
      </c>
      <c r="F27" s="6" t="s">
        <v>18</v>
      </c>
      <c r="G27" s="16">
        <v>3329.8487654320002</v>
      </c>
      <c r="H27" s="6" t="s">
        <v>18</v>
      </c>
      <c r="I27" s="16">
        <v>13949.365134563001</v>
      </c>
      <c r="J27" s="18" t="s">
        <v>18</v>
      </c>
      <c r="K27" s="10">
        <v>1.331060495</v>
      </c>
      <c r="L27" s="6" t="s">
        <v>18</v>
      </c>
      <c r="M27" s="9">
        <v>0.25</v>
      </c>
      <c r="N27" s="9" t="s">
        <v>19</v>
      </c>
      <c r="O27" s="19">
        <v>24.828007455000002</v>
      </c>
      <c r="P27" s="20" t="s">
        <v>18</v>
      </c>
      <c r="Q27" s="20">
        <v>71.709629629999995</v>
      </c>
      <c r="R27" s="6" t="s">
        <v>18</v>
      </c>
      <c r="S27" s="10">
        <v>67.299598764999999</v>
      </c>
      <c r="T27" s="6" t="s">
        <v>18</v>
      </c>
      <c r="U27" s="10">
        <v>8.7729012350000009</v>
      </c>
      <c r="V27" s="6" t="s">
        <v>18</v>
      </c>
      <c r="W27" s="10">
        <v>11.706388888999999</v>
      </c>
      <c r="X27" s="10" t="s">
        <v>18</v>
      </c>
      <c r="Y27" s="10">
        <v>30.040925926</v>
      </c>
      <c r="Z27" s="10" t="s">
        <v>18</v>
      </c>
      <c r="AA27" s="10">
        <v>51.943333332999998</v>
      </c>
      <c r="AB27" s="10" t="s">
        <v>18</v>
      </c>
      <c r="AC27" s="10">
        <v>54.056457457</v>
      </c>
      <c r="AD27" s="10" t="s">
        <v>18</v>
      </c>
      <c r="AE27" s="10">
        <v>23.352253086000001</v>
      </c>
      <c r="AF27" s="10" t="s">
        <v>18</v>
      </c>
      <c r="AG27" s="21" t="str">
        <f t="shared" si="0"/>
        <v xml:space="preserve"> </v>
      </c>
    </row>
    <row r="28" spans="1:34" s="5" customFormat="1" ht="15" customHeight="1" x14ac:dyDescent="0.2">
      <c r="A28" s="6" t="s">
        <v>53</v>
      </c>
      <c r="B28" s="6" t="s">
        <v>57</v>
      </c>
      <c r="C28" s="16">
        <v>9453.889976425</v>
      </c>
      <c r="D28" s="6" t="s">
        <v>18</v>
      </c>
      <c r="E28" s="17">
        <v>13.505557109</v>
      </c>
      <c r="F28" s="6" t="s">
        <v>18</v>
      </c>
      <c r="G28" s="16">
        <v>2999.7993827159999</v>
      </c>
      <c r="H28" s="6" t="s">
        <v>18</v>
      </c>
      <c r="I28" s="16">
        <v>14303.649851269</v>
      </c>
      <c r="J28" s="18" t="s">
        <v>18</v>
      </c>
      <c r="K28" s="9">
        <v>1.384280247</v>
      </c>
      <c r="L28" s="7" t="s">
        <v>19</v>
      </c>
      <c r="M28" s="10">
        <v>0</v>
      </c>
      <c r="N28" s="10" t="s">
        <v>18</v>
      </c>
      <c r="O28" s="23">
        <v>34.379770888000003</v>
      </c>
      <c r="P28" s="24" t="s">
        <v>19</v>
      </c>
      <c r="Q28" s="20">
        <v>66.812314814999993</v>
      </c>
      <c r="R28" s="6" t="s">
        <v>18</v>
      </c>
      <c r="S28" s="10">
        <v>63.098549382999998</v>
      </c>
      <c r="T28" s="6" t="s">
        <v>18</v>
      </c>
      <c r="U28" s="10">
        <v>7.0914506169999996</v>
      </c>
      <c r="V28" s="6" t="s">
        <v>18</v>
      </c>
      <c r="W28" s="10">
        <v>10.086944444</v>
      </c>
      <c r="X28" s="10" t="s">
        <v>18</v>
      </c>
      <c r="Y28" s="10">
        <v>31.570462963000001</v>
      </c>
      <c r="Z28" s="10" t="s">
        <v>18</v>
      </c>
      <c r="AA28" s="10">
        <v>53.541666667000001</v>
      </c>
      <c r="AB28" s="10" t="s">
        <v>18</v>
      </c>
      <c r="AC28" s="10">
        <v>52.669478728999998</v>
      </c>
      <c r="AD28" s="10" t="s">
        <v>18</v>
      </c>
      <c r="AE28" s="10">
        <v>24.727376542999998</v>
      </c>
      <c r="AF28" s="10" t="s">
        <v>18</v>
      </c>
      <c r="AG28" s="21" t="str">
        <f t="shared" si="0"/>
        <v xml:space="preserve"> </v>
      </c>
    </row>
    <row r="29" spans="1:34" ht="16" thickBot="1" x14ac:dyDescent="0.25">
      <c r="A29" s="6" t="s">
        <v>53</v>
      </c>
      <c r="B29" s="6" t="s">
        <v>58</v>
      </c>
      <c r="C29" s="22">
        <v>11607.890828871999</v>
      </c>
      <c r="D29" s="7" t="s">
        <v>19</v>
      </c>
      <c r="E29" s="25">
        <v>16.582701184000001</v>
      </c>
      <c r="F29" s="7" t="s">
        <v>19</v>
      </c>
      <c r="G29" s="16">
        <v>3227.8487654320002</v>
      </c>
      <c r="H29" s="6" t="s">
        <v>18</v>
      </c>
      <c r="I29" s="22">
        <v>18844.467331037999</v>
      </c>
      <c r="J29" s="26" t="s">
        <v>19</v>
      </c>
      <c r="K29" s="10">
        <v>1.206060495</v>
      </c>
      <c r="L29" s="6" t="s">
        <v>18</v>
      </c>
      <c r="M29" s="10">
        <v>0</v>
      </c>
      <c r="N29" s="10" t="s">
        <v>18</v>
      </c>
      <c r="O29" s="19">
        <v>28.265701904</v>
      </c>
      <c r="P29" s="20" t="s">
        <v>18</v>
      </c>
      <c r="Q29" s="20">
        <v>70.759629630000006</v>
      </c>
      <c r="R29" s="6" t="s">
        <v>18</v>
      </c>
      <c r="S29" s="10">
        <v>65.149598764999993</v>
      </c>
      <c r="T29" s="6" t="s">
        <v>18</v>
      </c>
      <c r="U29" s="10">
        <v>8.1479012350000009</v>
      </c>
      <c r="V29" s="6" t="s">
        <v>18</v>
      </c>
      <c r="W29" s="9">
        <v>13.471388889</v>
      </c>
      <c r="X29" s="9" t="s">
        <v>19</v>
      </c>
      <c r="Y29" s="10">
        <v>29.805925926</v>
      </c>
      <c r="Z29" s="10" t="s">
        <v>18</v>
      </c>
      <c r="AA29" s="10">
        <v>51.223333332999999</v>
      </c>
      <c r="AB29" s="10" t="s">
        <v>18</v>
      </c>
      <c r="AC29" s="10">
        <v>50.088957456999999</v>
      </c>
      <c r="AD29" s="10" t="s">
        <v>18</v>
      </c>
      <c r="AE29" s="10">
        <v>24.954753086</v>
      </c>
      <c r="AF29" s="10" t="s">
        <v>18</v>
      </c>
      <c r="AG29" s="21" t="str">
        <f t="shared" si="0"/>
        <v>**</v>
      </c>
      <c r="AH29" s="5"/>
    </row>
    <row r="30" spans="1:34" x14ac:dyDescent="0.2">
      <c r="A30" s="27" t="s">
        <v>21</v>
      </c>
      <c r="B30" s="27"/>
      <c r="C30" s="28">
        <v>9135.5446105680003</v>
      </c>
      <c r="D30" s="27" t="s">
        <v>18</v>
      </c>
      <c r="E30" s="29">
        <v>13.050778015000001</v>
      </c>
      <c r="F30" s="27" t="s">
        <v>18</v>
      </c>
      <c r="G30" s="28">
        <v>3148.8044332210002</v>
      </c>
      <c r="H30" s="27" t="s">
        <v>18</v>
      </c>
      <c r="I30" s="28">
        <v>14282.029589881</v>
      </c>
      <c r="J30" s="30" t="s">
        <v>18</v>
      </c>
      <c r="K30" s="29">
        <v>1.247920551</v>
      </c>
      <c r="L30" s="27" t="s">
        <v>18</v>
      </c>
      <c r="M30" s="29">
        <v>0.10227272699999999</v>
      </c>
      <c r="N30" s="29" t="s">
        <v>18</v>
      </c>
      <c r="O30" s="31">
        <v>29.337487818</v>
      </c>
      <c r="P30" s="32" t="s">
        <v>18</v>
      </c>
      <c r="Q30" s="32">
        <v>69.068299663000005</v>
      </c>
      <c r="R30" s="33" t="s">
        <v>18</v>
      </c>
      <c r="S30" s="29">
        <v>65.111024130000004</v>
      </c>
      <c r="T30" s="27" t="s">
        <v>18</v>
      </c>
      <c r="U30" s="29">
        <v>7.914430415</v>
      </c>
      <c r="V30" s="27" t="s">
        <v>18</v>
      </c>
      <c r="W30" s="29">
        <v>11.297020202000001</v>
      </c>
      <c r="X30" s="29" t="s">
        <v>18</v>
      </c>
      <c r="Y30" s="29">
        <v>31.198493266</v>
      </c>
      <c r="Z30" s="29" t="s">
        <v>18</v>
      </c>
      <c r="AA30" s="29">
        <v>52.991060605999998</v>
      </c>
      <c r="AB30" s="29" t="s">
        <v>18</v>
      </c>
      <c r="AC30" s="29">
        <v>53.017829530999997</v>
      </c>
      <c r="AD30" s="29" t="s">
        <v>18</v>
      </c>
      <c r="AE30" s="29">
        <v>24.176985128999998</v>
      </c>
      <c r="AF30" s="29" t="s">
        <v>18</v>
      </c>
      <c r="AG30" s="34"/>
      <c r="AH30" s="5"/>
    </row>
    <row r="31" spans="1:34" s="5" customFormat="1" ht="16" thickBot="1" x14ac:dyDescent="0.25">
      <c r="A31" s="35" t="s">
        <v>22</v>
      </c>
      <c r="B31" s="35"/>
      <c r="C31" s="36">
        <v>988.08618754899999</v>
      </c>
      <c r="D31" s="35" t="s">
        <v>18</v>
      </c>
      <c r="E31" s="37">
        <v>1.4115516960000001</v>
      </c>
      <c r="F31" s="35" t="s">
        <v>18</v>
      </c>
      <c r="G31" s="36">
        <v>162.54586115500001</v>
      </c>
      <c r="H31" s="35" t="s">
        <v>18</v>
      </c>
      <c r="I31" s="36">
        <v>1953.0471794590001</v>
      </c>
      <c r="J31" s="38" t="s">
        <v>18</v>
      </c>
      <c r="K31" s="37">
        <v>7.6052817999999994E-2</v>
      </c>
      <c r="L31" s="35" t="s">
        <v>18</v>
      </c>
      <c r="M31" s="37">
        <v>0.10622957299999999</v>
      </c>
      <c r="N31" s="37" t="s">
        <v>18</v>
      </c>
      <c r="O31" s="39">
        <v>1.308410796</v>
      </c>
      <c r="P31" s="40" t="s">
        <v>18</v>
      </c>
      <c r="Q31" s="40">
        <v>2.4925472860000002</v>
      </c>
      <c r="R31" s="35" t="s">
        <v>18</v>
      </c>
      <c r="S31" s="37">
        <v>2.0808271949999999</v>
      </c>
      <c r="T31" s="35" t="s">
        <v>18</v>
      </c>
      <c r="U31" s="37">
        <v>0.77294495299999999</v>
      </c>
      <c r="V31" s="35" t="s">
        <v>18</v>
      </c>
      <c r="W31" s="37">
        <v>0.66145042600000004</v>
      </c>
      <c r="X31" s="37" t="s">
        <v>18</v>
      </c>
      <c r="Y31" s="37">
        <v>1.471619249</v>
      </c>
      <c r="Z31" s="37" t="s">
        <v>18</v>
      </c>
      <c r="AA31" s="37">
        <v>2.6329036110000001</v>
      </c>
      <c r="AB31" s="37" t="s">
        <v>18</v>
      </c>
      <c r="AC31" s="37">
        <v>2.119374697</v>
      </c>
      <c r="AD31" s="37" t="s">
        <v>18</v>
      </c>
      <c r="AE31" s="37">
        <v>1.4358809969999999</v>
      </c>
      <c r="AF31" s="37" t="s">
        <v>18</v>
      </c>
      <c r="AG31" s="37"/>
    </row>
    <row r="32" spans="1:34" x14ac:dyDescent="0.2">
      <c r="A32" s="6" t="s">
        <v>23</v>
      </c>
      <c r="AG32" s="5"/>
    </row>
    <row r="33" spans="1:33" x14ac:dyDescent="0.2">
      <c r="A33" s="6" t="s">
        <v>61</v>
      </c>
      <c r="AG33" s="5"/>
    </row>
    <row r="34" spans="1:33" x14ac:dyDescent="0.2">
      <c r="A34" s="6" t="s">
        <v>24</v>
      </c>
      <c r="AG34" s="5"/>
    </row>
    <row r="35" spans="1:33" x14ac:dyDescent="0.2">
      <c r="A35" s="6" t="s">
        <v>66</v>
      </c>
      <c r="AG35" s="5"/>
    </row>
    <row r="36" spans="1:33" x14ac:dyDescent="0.2">
      <c r="A36" s="6"/>
      <c r="AG36" s="5"/>
    </row>
    <row r="37" spans="1:33" x14ac:dyDescent="0.2">
      <c r="A37" s="7" t="s">
        <v>25</v>
      </c>
      <c r="AG37" s="5"/>
    </row>
    <row r="38" spans="1:33" x14ac:dyDescent="0.2">
      <c r="A38" s="6" t="s">
        <v>71</v>
      </c>
      <c r="U38" s="7"/>
      <c r="AG38" s="5"/>
    </row>
    <row r="39" spans="1:33" x14ac:dyDescent="0.2">
      <c r="A39" s="8" t="s">
        <v>26</v>
      </c>
      <c r="U39" s="6"/>
      <c r="AG39" s="5"/>
    </row>
    <row r="40" spans="1:33" x14ac:dyDescent="0.2">
      <c r="A40" s="6" t="s">
        <v>79</v>
      </c>
      <c r="U40" s="8"/>
      <c r="AG40" s="5"/>
    </row>
    <row r="41" spans="1:33" x14ac:dyDescent="0.2">
      <c r="A41" s="6" t="s">
        <v>74</v>
      </c>
      <c r="U41" s="6"/>
      <c r="AG41" s="5"/>
    </row>
    <row r="42" spans="1:33" x14ac:dyDescent="0.2">
      <c r="A42" s="6"/>
      <c r="U42" s="6"/>
    </row>
    <row r="43" spans="1:33" x14ac:dyDescent="0.2">
      <c r="A43" s="7" t="s">
        <v>27</v>
      </c>
    </row>
    <row r="44" spans="1:33" x14ac:dyDescent="0.2">
      <c r="A44" s="6" t="s">
        <v>28</v>
      </c>
    </row>
    <row r="45" spans="1:33" x14ac:dyDescent="0.2">
      <c r="A45" s="6"/>
    </row>
    <row r="46" spans="1:33" x14ac:dyDescent="0.2">
      <c r="A46" s="7" t="s">
        <v>29</v>
      </c>
    </row>
    <row r="47" spans="1:33" x14ac:dyDescent="0.2">
      <c r="A47" s="6" t="s">
        <v>30</v>
      </c>
    </row>
    <row r="48" spans="1:33" x14ac:dyDescent="0.2">
      <c r="A48" s="6" t="s">
        <v>63</v>
      </c>
    </row>
    <row r="49" spans="1:5" x14ac:dyDescent="0.2">
      <c r="A49" s="6" t="s">
        <v>67</v>
      </c>
    </row>
    <row r="50" spans="1:5" x14ac:dyDescent="0.2">
      <c r="A50" s="6" t="s">
        <v>75</v>
      </c>
    </row>
    <row r="51" spans="1:5" x14ac:dyDescent="0.2">
      <c r="A51" s="6" t="s">
        <v>76</v>
      </c>
    </row>
    <row r="52" spans="1:5" x14ac:dyDescent="0.2">
      <c r="A52" s="6" t="s">
        <v>31</v>
      </c>
    </row>
    <row r="53" spans="1:5" x14ac:dyDescent="0.2">
      <c r="A53" s="6" t="s">
        <v>68</v>
      </c>
    </row>
    <row r="54" spans="1:5" x14ac:dyDescent="0.2">
      <c r="A54" s="6"/>
    </row>
    <row r="55" spans="1:5" x14ac:dyDescent="0.2">
      <c r="A55" s="7" t="s">
        <v>32</v>
      </c>
    </row>
    <row r="56" spans="1:5" x14ac:dyDescent="0.2">
      <c r="A56" s="6" t="s">
        <v>80</v>
      </c>
    </row>
    <row r="58" spans="1:5" x14ac:dyDescent="0.2">
      <c r="E58" s="11"/>
    </row>
    <row r="59" spans="1:5" x14ac:dyDescent="0.2">
      <c r="E59" s="11"/>
    </row>
    <row r="60" spans="1:5" x14ac:dyDescent="0.2">
      <c r="E60" s="11"/>
    </row>
    <row r="61" spans="1:5" x14ac:dyDescent="0.2">
      <c r="D61" s="11"/>
      <c r="E61" s="11"/>
    </row>
    <row r="62" spans="1:5" x14ac:dyDescent="0.2">
      <c r="D62" s="11"/>
      <c r="E62" s="11"/>
    </row>
    <row r="63" spans="1:5" x14ac:dyDescent="0.2">
      <c r="D63" s="11"/>
    </row>
    <row r="64" spans="1:5" x14ac:dyDescent="0.2">
      <c r="D64" s="11"/>
    </row>
  </sheetData>
  <sortState xmlns:xlrd2="http://schemas.microsoft.com/office/spreadsheetml/2017/richdata2" ref="A8:AG29">
    <sortCondition ref="A8:A29"/>
    <sortCondition ref="B8:B29"/>
  </sortState>
  <mergeCells count="22"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O7:P7"/>
    <mergeCell ref="Q7:R7"/>
    <mergeCell ref="Y6:Z6"/>
    <mergeCell ref="AA6:AB6"/>
    <mergeCell ref="AC6:AD6"/>
    <mergeCell ref="Q6:R6"/>
    <mergeCell ref="S6:T6"/>
    <mergeCell ref="U6:V6"/>
    <mergeCell ref="W6:X6"/>
    <mergeCell ref="O6:P6"/>
    <mergeCell ref="S7:AB7"/>
    <mergeCell ref="AC7:AF7"/>
  </mergeCells>
  <pageMargins left="0.75" right="0.75" top="1" bottom="1" header="0.5" footer="0.5"/>
  <pageSetup orientation="portrait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0678E1D75DD9489A06974E86EAD776" ma:contentTypeVersion="17" ma:contentTypeDescription="Create a new document." ma:contentTypeScope="" ma:versionID="f9916a513daa467297c497dcc013efd2">
  <xsd:schema xmlns:xsd="http://www.w3.org/2001/XMLSchema" xmlns:xs="http://www.w3.org/2001/XMLSchema" xmlns:p="http://schemas.microsoft.com/office/2006/metadata/properties" xmlns:ns2="d0e4b5b6-5509-4c76-bf1d-2a496b20a109" xmlns:ns3="d318d016-a0a7-46b5-a347-93576654e345" targetNamespace="http://schemas.microsoft.com/office/2006/metadata/properties" ma:root="true" ma:fieldsID="173bb46acb40210817222778ffcb512d" ns2:_="" ns3:_="">
    <xsd:import namespace="d0e4b5b6-5509-4c76-bf1d-2a496b20a109"/>
    <xsd:import namespace="d318d016-a0a7-46b5-a347-93576654e3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4b5b6-5509-4c76-bf1d-2a496b20a1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a0c477a-f09e-4137-8c49-77869fdcca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18d016-a0a7-46b5-a347-93576654e34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48d92e3-939d-4e04-a885-599f13e7d3a1}" ma:internalName="TaxCatchAll" ma:showField="CatchAllData" ma:web="d318d016-a0a7-46b5-a347-93576654e3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10B61A-5D3D-4CB8-9640-106F715543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e4b5b6-5509-4c76-bf1d-2a496b20a109"/>
    <ds:schemaRef ds:uri="d318d016-a0a7-46b5-a347-93576654e3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EACB36-0B27-4319-8A85-805DFDA899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Spring Forage Sorghum</vt:lpstr>
      <vt:lpstr>Complete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Wallau, Marcelo</dc:creator>
  <cp:keywords/>
  <dc:description/>
  <cp:lastModifiedBy>Mailhos Algorta, Maria Elena</cp:lastModifiedBy>
  <cp:revision/>
  <dcterms:created xsi:type="dcterms:W3CDTF">2021-01-25T19:18:42Z</dcterms:created>
  <dcterms:modified xsi:type="dcterms:W3CDTF">2024-01-03T16:47:30Z</dcterms:modified>
  <cp:category/>
  <cp:contentStatus/>
</cp:coreProperties>
</file>